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\Общая\КСГ 2021\2021-05-20 Протокол №6\"/>
    </mc:Choice>
  </mc:AlternateContent>
  <xr:revisionPtr revIDLastSave="0" documentId="8_{63519BC2-EDCA-4A25-A261-CD1DEDFB6047}" xr6:coauthVersionLast="47" xr6:coauthVersionMax="47" xr10:uidLastSave="{00000000-0000-0000-0000-000000000000}"/>
  <bookViews>
    <workbookView xWindow="-120" yWindow="-120" windowWidth="29040" windowHeight="15840" xr2:uid="{B3298600-54A1-4E49-B036-2E84462D12B2}"/>
  </bookViews>
  <sheets>
    <sheet name="Приложение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/>
  <c r="H62" i="1" l="1"/>
  <c r="I62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18" i="1" l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7" i="1"/>
  <c r="I27" i="1"/>
  <c r="H15" i="1"/>
  <c r="H16" i="1"/>
  <c r="H17" i="1"/>
  <c r="I15" i="1"/>
  <c r="I16" i="1"/>
  <c r="I17" i="1"/>
  <c r="I14" i="1" l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<sst xmlns="http://schemas.openxmlformats.org/spreadsheetml/2006/main" count="133" uniqueCount="44">
  <si>
    <t xml:space="preserve"> Приложение № 1 </t>
  </si>
  <si>
    <t xml:space="preserve"> к Протоколу заседания </t>
  </si>
  <si>
    <t xml:space="preserve"> Комиссии по разработке  </t>
  </si>
  <si>
    <t>Код МО</t>
  </si>
  <si>
    <t>Наименование МО</t>
  </si>
  <si>
    <t>Профиль</t>
  </si>
  <si>
    <t xml:space="preserve">Отклонение </t>
  </si>
  <si>
    <t>Кол-во</t>
  </si>
  <si>
    <t>Сумма,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</si>
  <si>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</si>
  <si>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</si>
  <si>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</si>
  <si>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</si>
  <si>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</si>
  <si>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</si>
  <si>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</si>
  <si>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</si>
  <si>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</si>
  <si>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ГБУЗ "Алагирская ЦРБ" МЗ РСО-А</t>
  </si>
  <si>
    <t>ГБУЗ "Ардонская ЦРБ" МЗ РСО-А</t>
  </si>
  <si>
    <t>ГБУЗ "Ирафская ЦРБ" МЗ РСО-А</t>
  </si>
  <si>
    <t>ГБУЗ "Кировская ЦРБ" МЗ РСО-А</t>
  </si>
  <si>
    <t>ЧУЗ "КБ "РЖД-МЕДИЦИНА" г. Владикавказ</t>
  </si>
  <si>
    <t>ГБУЗ "Правобережная ЦРКБ" МЗ РСО-А</t>
  </si>
  <si>
    <t>ГБУЗ "Пригородная ЦРБ" МЗ РСО-А</t>
  </si>
  <si>
    <t>ГБУЗ "Дигорская ЦРБ" МЗ РСО-А</t>
  </si>
  <si>
    <t>ГБУЗ "РЦПП" МЗ РСО-А</t>
  </si>
  <si>
    <t>ГБУЗ "Поликлиника №1" МЗ РСО-А</t>
  </si>
  <si>
    <t>ГБУЗ "Поликлиника №4" МЗ РСО-А</t>
  </si>
  <si>
    <t>ГБУЗ "Поликлиника №7" МЗ РСО-А</t>
  </si>
  <si>
    <t xml:space="preserve">ГБУЗ "Детская поликлиника № 1" </t>
  </si>
  <si>
    <t xml:space="preserve">ГБУЗ "Детская поликлиника № 2" </t>
  </si>
  <si>
    <t xml:space="preserve">ГБУЗ "Детская поликлиника № 3" </t>
  </si>
  <si>
    <t xml:space="preserve">ГБУЗ "Детская поликлиника№ 4" </t>
  </si>
  <si>
    <t>ФКУЗ "МСЧ-МВД России" по РСО-А</t>
  </si>
  <si>
    <t>ГБУЗ "Моздокская ЦРБ" МЗ РСО-А</t>
  </si>
  <si>
    <t>КТ</t>
  </si>
  <si>
    <t>МРТ</t>
  </si>
  <si>
    <t>УЗИ ССС</t>
  </si>
  <si>
    <t xml:space="preserve"> ТП ОМС № 6 от 20.05.2021 г. </t>
  </si>
  <si>
    <t xml:space="preserve">Измененные объемы на 2021 год по Протоколу №6 от  20.05.2021 г. </t>
  </si>
  <si>
    <t>ООО "Пэтскан"</t>
  </si>
  <si>
    <t>ПЭТ/КТ</t>
  </si>
  <si>
    <t>Плановые объемы на 2021 год по Протоколу №5 от 29.04.2020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</si>
</sst>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1" applyNumberFormat="1" applyFont="1" applyFill="1" applyAlignment="1"/>
    <xf numFmtId="164" fontId="0" fillId="0" borderId="0" xfId="1" applyFont="1"/>
    <xf numFmtId="165" fontId="0" fillId="0" borderId="0" xfId="1" applyNumberFormat="1" applyFont="1"/>
    <xf numFmtId="165" fontId="0" fillId="0" borderId="0" xfId="1" applyNumberFormat="1" applyFont="1" applyBorder="1"/>
    <xf numFmtId="164" fontId="0" fillId="0" borderId="0" xfId="1" applyFont="1" applyBorder="1"/>
    <xf numFmtId="164" fontId="1" fillId="0" borderId="0" xfId="1" applyFont="1"/>
    <xf numFmtId="164" fontId="1" fillId="0" borderId="0" xfId="1" applyFont="1" applyBorder="1"/>
    <xf numFmtId="0" fontId="0" fillId="0" borderId="0" xfId="1" applyNumberFormat="1" applyFont="1"/>
    <xf numFmtId="164" fontId="3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8">
    <dxf>
      <numFmt numFmtId="164" formatCode="_-* #,##0.00\ _₽_-;\-* #,##0.00\ _₽_-;_-* &quot;-&quot;??\ _₽_-;_-@_-"/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\ _₽_-;\-* #,##0.00\ _₽_-;_-* &quot;-&quot;??\ _₽_-;_-@_-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467E69-FEC9-4C73-AD5B-B6706340E504}" name="Таблица15" displayName="Таблица15" ref="A8:I62" totalsRowShown="0" headerRowDxfId="7" headerRowBorderDxfId="6">
  <autoFilter ref="A8:I62" xr:uid="{00000000-0009-0000-0100-000001000000}"/>
  <tableColumns count="9">
    <tableColumn id="1" xr3:uid="{391464BF-3FF9-457A-A8E0-B58632DD48F4}" name="1"/>
    <tableColumn id="2" xr3:uid="{0B47008E-DD6B-4F7F-A5B6-A5AACD2CC734}" name="2"/>
    <tableColumn id="4" xr3:uid="{9199F5BD-378B-4C75-9021-9BB7DB347EA7}" name="3" dataDxfId="5"/>
    <tableColumn id="5" xr3:uid="{969908EB-ED93-4C2E-9A52-A9E818CD5143}" name="4" dataDxfId="4" dataCellStyle="Финансовый"/>
    <tableColumn id="6" xr3:uid="{7C25990C-F72A-4EC5-9A4B-CA55E272D7BA}" name="5" dataDxfId="3" dataCellStyle="Финансовый"/>
    <tableColumn id="7" xr3:uid="{9E6CD1C1-5888-482A-B6E6-B4394CD277F1}" name="6" dataDxfId="2" dataCellStyle="Финансовый"/>
    <tableColumn id="8" xr3:uid="{02B8D44C-E1F7-4646-86EB-F4B759DF2036}" name="7" dataCellStyle="Финансовый"/>
    <tableColumn id="9" xr3:uid="{498DD3A4-75F2-422C-9DAD-7340EAA4A6C6}" name="8" dataDxfId="1" dataCellStyle="Финансовый">
      <calculatedColumnFormula>Таблица15[[#This Row],[6]]-Таблица15[[#This Row],[4]]</calculatedColumnFormula>
    </tableColumn>
    <tableColumn id="10" xr3:uid="{81439550-C8EC-492F-AAF5-FD610623B243}" name="9" dataDxfId="0" dataCellStyle="Финансовый">
      <calculatedColumnFormula>Таблица15[[#This Row],[7]]-Таблица15[[#This Row],[5]]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A345-0DBA-41FE-8325-44E2E7C36881}">
  <sheetPr>
    <pageSetUpPr fitToPage="1"/>
  </sheetPr>
  <dimension ref="A1:I62"/>
  <sheetViews>
    <sheetView tabSelected="1" workbookViewId="0">
      <selection activeCell="P11" sqref="P11"/>
    </sheetView>
  </sheetViews>
  <sheetFormatPr defaultRowHeight="15" x14ac:dyDescent="0.25"/>
  <cols>
    <col min="1" max="1" width="11.85546875" customWidth="1"/>
    <col min="2" max="2" width="40.5703125" bestFit="1" customWidth="1"/>
    <col min="3" max="3" width="9.28515625" bestFit="1" customWidth="1"/>
    <col min="4" max="4" width="11.85546875" customWidth="1"/>
    <col min="5" max="5" width="16.5703125" bestFit="1" customWidth="1"/>
    <col min="6" max="6" width="11.85546875" customWidth="1"/>
    <col min="7" max="7" width="16.5703125" bestFit="1" customWidth="1"/>
    <col min="8" max="8" width="11.85546875" customWidth="1"/>
    <col min="9" max="9" width="16.5703125" bestFit="1" customWidth="1"/>
  </cols>
  <sheetData>
    <row r="1" spans="1:9" x14ac:dyDescent="0.25">
      <c r="H1" s="14" t="s">
        <v>0</v>
      </c>
      <c r="I1" s="14"/>
    </row>
    <row r="2" spans="1:9" x14ac:dyDescent="0.25">
      <c r="H2" t="s">
        <v>1</v>
      </c>
    </row>
    <row r="3" spans="1:9" x14ac:dyDescent="0.25">
      <c r="H3" t="s">
        <v>2</v>
      </c>
    </row>
    <row r="4" spans="1:9" x14ac:dyDescent="0.25">
      <c r="H4" t="s">
        <v>39</v>
      </c>
    </row>
    <row r="6" spans="1:9" ht="63.75" customHeight="1" x14ac:dyDescent="0.25">
      <c r="A6" s="15" t="s">
        <v>3</v>
      </c>
      <c r="B6" s="15" t="s">
        <v>4</v>
      </c>
      <c r="C6" s="15" t="s">
        <v>5</v>
      </c>
      <c r="D6" s="15" t="s">
        <v>43</v>
      </c>
      <c r="E6" s="15"/>
      <c r="F6" s="15" t="s">
        <v>40</v>
      </c>
      <c r="G6" s="15"/>
      <c r="H6" s="15" t="s">
        <v>6</v>
      </c>
      <c r="I6" s="15"/>
    </row>
    <row r="7" spans="1:9" x14ac:dyDescent="0.25">
      <c r="A7" s="15"/>
      <c r="B7" s="15"/>
      <c r="C7" s="15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</row>
    <row r="8" spans="1:9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</row>
    <row r="9" spans="1:9" x14ac:dyDescent="0.25">
      <c r="A9">
        <v>150007</v>
      </c>
      <c r="B9" t="s">
        <v>18</v>
      </c>
      <c r="C9" s="3" t="s">
        <v>36</v>
      </c>
      <c r="D9" s="4">
        <v>989</v>
      </c>
      <c r="E9" s="5">
        <v>4095370</v>
      </c>
      <c r="F9" s="6">
        <v>745</v>
      </c>
      <c r="G9" s="5">
        <v>2983850</v>
      </c>
      <c r="H9" s="6">
        <f>Таблица15[[#This Row],[6]]-Таблица15[[#This Row],[4]]</f>
        <v>-244</v>
      </c>
      <c r="I9" s="5">
        <f>Таблица15[[#This Row],[7]]-Таблица15[[#This Row],[5]]</f>
        <v>-1111520</v>
      </c>
    </row>
    <row r="10" spans="1:9" x14ac:dyDescent="0.25">
      <c r="A10">
        <v>150009</v>
      </c>
      <c r="B10" t="s">
        <v>19</v>
      </c>
      <c r="C10" s="3" t="s">
        <v>36</v>
      </c>
      <c r="D10" s="7">
        <v>749</v>
      </c>
      <c r="E10" s="8">
        <v>1926670</v>
      </c>
      <c r="F10" s="7">
        <v>749</v>
      </c>
      <c r="G10" s="8">
        <v>1926670</v>
      </c>
      <c r="H10" s="7">
        <f>Таблица15[[#This Row],[6]]-Таблица15[[#This Row],[4]]</f>
        <v>0</v>
      </c>
      <c r="I10" s="8">
        <f>Таблица15[[#This Row],[7]]-Таблица15[[#This Row],[5]]</f>
        <v>0</v>
      </c>
    </row>
    <row r="11" spans="1:9" x14ac:dyDescent="0.25">
      <c r="A11">
        <v>150010</v>
      </c>
      <c r="B11" t="s">
        <v>20</v>
      </c>
      <c r="C11" s="3" t="s">
        <v>36</v>
      </c>
      <c r="D11" s="6">
        <v>369</v>
      </c>
      <c r="E11" s="9">
        <v>1166670</v>
      </c>
      <c r="F11" s="6">
        <v>254</v>
      </c>
      <c r="G11" s="5">
        <v>741820</v>
      </c>
      <c r="H11" s="6">
        <f>Таблица15[[#This Row],[6]]-Таблица15[[#This Row],[4]]</f>
        <v>-115</v>
      </c>
      <c r="I11" s="5">
        <f>Таблица15[[#This Row],[7]]-Таблица15[[#This Row],[5]]</f>
        <v>-424850</v>
      </c>
    </row>
    <row r="12" spans="1:9" x14ac:dyDescent="0.25">
      <c r="A12">
        <v>150012</v>
      </c>
      <c r="B12" t="s">
        <v>21</v>
      </c>
      <c r="C12" s="3" t="s">
        <v>36</v>
      </c>
      <c r="D12" s="6">
        <v>598</v>
      </c>
      <c r="E12" s="9">
        <v>2053340</v>
      </c>
      <c r="F12" s="6">
        <v>423</v>
      </c>
      <c r="G12" s="5">
        <v>1378590</v>
      </c>
      <c r="H12" s="6">
        <f>Таблица15[[#This Row],[6]]-Таблица15[[#This Row],[4]]</f>
        <v>-175</v>
      </c>
      <c r="I12" s="5">
        <f>Таблица15[[#This Row],[7]]-Таблица15[[#This Row],[5]]</f>
        <v>-674750</v>
      </c>
    </row>
    <row r="13" spans="1:9" x14ac:dyDescent="0.25">
      <c r="A13">
        <v>150013</v>
      </c>
      <c r="B13" t="s">
        <v>22</v>
      </c>
      <c r="C13" s="3" t="s">
        <v>36</v>
      </c>
      <c r="D13" s="6">
        <v>181</v>
      </c>
      <c r="E13" s="9">
        <v>712730</v>
      </c>
      <c r="F13" s="6">
        <v>138</v>
      </c>
      <c r="G13" s="5">
        <v>561780</v>
      </c>
      <c r="H13" s="6">
        <f>Таблица15[[#This Row],[6]]-Таблица15[[#This Row],[4]]</f>
        <v>-43</v>
      </c>
      <c r="I13" s="5">
        <f>Таблица15[[#This Row],[7]]-Таблица15[[#This Row],[5]]</f>
        <v>-150950</v>
      </c>
    </row>
    <row r="14" spans="1:9" x14ac:dyDescent="0.25">
      <c r="A14">
        <v>150014</v>
      </c>
      <c r="B14" t="s">
        <v>23</v>
      </c>
      <c r="C14" s="3" t="s">
        <v>36</v>
      </c>
      <c r="D14" s="7">
        <v>1634</v>
      </c>
      <c r="E14" s="10">
        <v>6056520</v>
      </c>
      <c r="F14" s="7">
        <v>1380</v>
      </c>
      <c r="G14" s="8">
        <v>5011600</v>
      </c>
      <c r="H14" s="7">
        <f>Таблица15[[#This Row],[6]]-Таблица15[[#This Row],[4]]</f>
        <v>-254</v>
      </c>
      <c r="I14" s="8">
        <f>Таблица15[[#This Row],[7]]-Таблица15[[#This Row],[5]]</f>
        <v>-1044920</v>
      </c>
    </row>
    <row r="15" spans="1:9" x14ac:dyDescent="0.25">
      <c r="A15">
        <v>150016</v>
      </c>
      <c r="B15" t="s">
        <v>24</v>
      </c>
      <c r="C15" s="3" t="s">
        <v>36</v>
      </c>
      <c r="D15" s="11">
        <v>2441</v>
      </c>
      <c r="E15" s="12">
        <v>7441030</v>
      </c>
      <c r="F15" s="6">
        <v>1861</v>
      </c>
      <c r="G15" s="5">
        <v>5415030</v>
      </c>
      <c r="H15" s="6">
        <f>Таблица15[[#This Row],[6]]-Таблица15[[#This Row],[4]]</f>
        <v>-580</v>
      </c>
      <c r="I15" s="13">
        <f>Таблица15[[#This Row],[7]]-Таблица15[[#This Row],[5]]</f>
        <v>-2026000</v>
      </c>
    </row>
    <row r="16" spans="1:9" x14ac:dyDescent="0.25">
      <c r="A16">
        <v>150019</v>
      </c>
      <c r="B16" t="s">
        <v>25</v>
      </c>
      <c r="C16" s="3" t="s">
        <v>36</v>
      </c>
      <c r="D16" s="11">
        <v>557</v>
      </c>
      <c r="E16" s="12">
        <v>1793810</v>
      </c>
      <c r="F16" s="6">
        <v>557</v>
      </c>
      <c r="G16" s="5">
        <v>1793810</v>
      </c>
      <c r="H16" s="6">
        <f>Таблица15[[#This Row],[6]]-Таблица15[[#This Row],[4]]</f>
        <v>0</v>
      </c>
      <c r="I16" s="13">
        <f>Таблица15[[#This Row],[7]]-Таблица15[[#This Row],[5]]</f>
        <v>0</v>
      </c>
    </row>
    <row r="17" spans="1:9" x14ac:dyDescent="0.25">
      <c r="A17">
        <v>150020</v>
      </c>
      <c r="B17" t="s">
        <v>26</v>
      </c>
      <c r="C17" s="3" t="s">
        <v>36</v>
      </c>
      <c r="D17" s="11">
        <v>15</v>
      </c>
      <c r="E17" s="12">
        <v>51650</v>
      </c>
      <c r="F17" s="6">
        <v>8</v>
      </c>
      <c r="G17" s="5">
        <v>28990</v>
      </c>
      <c r="H17" s="6">
        <f>Таблица15[[#This Row],[6]]-Таблица15[[#This Row],[4]]</f>
        <v>-7</v>
      </c>
      <c r="I17" s="13">
        <f>Таблица15[[#This Row],[7]]-Таблица15[[#This Row],[5]]</f>
        <v>-22660</v>
      </c>
    </row>
    <row r="18" spans="1:9" x14ac:dyDescent="0.25">
      <c r="A18">
        <v>150035</v>
      </c>
      <c r="B18" t="s">
        <v>27</v>
      </c>
      <c r="C18" s="3" t="s">
        <v>36</v>
      </c>
      <c r="D18" s="11">
        <v>3138</v>
      </c>
      <c r="E18" s="12">
        <v>8969260</v>
      </c>
      <c r="F18" s="6">
        <v>2836</v>
      </c>
      <c r="G18" s="5">
        <v>7923600</v>
      </c>
      <c r="H18" s="6">
        <f>Таблица15[[#This Row],[6]]-Таблица15[[#This Row],[4]]</f>
        <v>-302</v>
      </c>
      <c r="I18" s="13">
        <f>Таблица15[[#This Row],[7]]-Таблица15[[#This Row],[5]]</f>
        <v>-1045660</v>
      </c>
    </row>
    <row r="19" spans="1:9" x14ac:dyDescent="0.25">
      <c r="A19">
        <v>150036</v>
      </c>
      <c r="B19" t="s">
        <v>28</v>
      </c>
      <c r="C19" s="3" t="s">
        <v>36</v>
      </c>
      <c r="D19" s="11">
        <v>2455</v>
      </c>
      <c r="E19" s="12">
        <v>7313150</v>
      </c>
      <c r="F19" s="6">
        <v>2035</v>
      </c>
      <c r="G19" s="5">
        <v>5953550</v>
      </c>
      <c r="H19" s="6">
        <f>Таблица15[[#This Row],[6]]-Таблица15[[#This Row],[4]]</f>
        <v>-420</v>
      </c>
      <c r="I19" s="13">
        <f>Таблица15[[#This Row],[7]]-Таблица15[[#This Row],[5]]</f>
        <v>-1359600</v>
      </c>
    </row>
    <row r="20" spans="1:9" x14ac:dyDescent="0.25">
      <c r="A20">
        <v>150041</v>
      </c>
      <c r="B20" t="s">
        <v>29</v>
      </c>
      <c r="C20" s="3" t="s">
        <v>36</v>
      </c>
      <c r="D20" s="11">
        <v>2063</v>
      </c>
      <c r="E20" s="12">
        <v>6100480</v>
      </c>
      <c r="F20" s="6">
        <v>1773</v>
      </c>
      <c r="G20" s="5">
        <v>5208720</v>
      </c>
      <c r="H20" s="6">
        <f>Таблица15[[#This Row],[6]]-Таблица15[[#This Row],[4]]</f>
        <v>-290</v>
      </c>
      <c r="I20" s="13">
        <f>Таблица15[[#This Row],[7]]-Таблица15[[#This Row],[5]]</f>
        <v>-891760</v>
      </c>
    </row>
    <row r="21" spans="1:9" x14ac:dyDescent="0.25">
      <c r="A21">
        <v>150042</v>
      </c>
      <c r="B21" t="s">
        <v>30</v>
      </c>
      <c r="C21" s="3" t="s">
        <v>36</v>
      </c>
      <c r="D21" s="11">
        <v>26</v>
      </c>
      <c r="E21" s="12">
        <v>108290</v>
      </c>
      <c r="F21" s="6">
        <v>18</v>
      </c>
      <c r="G21" s="5">
        <v>74970</v>
      </c>
      <c r="H21" s="6">
        <f>Таблица15[[#This Row],[6]]-Таблица15[[#This Row],[4]]</f>
        <v>-8</v>
      </c>
      <c r="I21" s="13">
        <f>Таблица15[[#This Row],[7]]-Таблица15[[#This Row],[5]]</f>
        <v>-33320</v>
      </c>
    </row>
    <row r="22" spans="1:9" x14ac:dyDescent="0.25">
      <c r="A22">
        <v>150043</v>
      </c>
      <c r="B22" t="s">
        <v>31</v>
      </c>
      <c r="C22" s="3" t="s">
        <v>36</v>
      </c>
      <c r="D22" s="11">
        <v>37</v>
      </c>
      <c r="E22" s="12">
        <v>104310</v>
      </c>
      <c r="F22" s="6">
        <v>25</v>
      </c>
      <c r="G22" s="5">
        <v>71650</v>
      </c>
      <c r="H22" s="6">
        <f>Таблица15[[#This Row],[6]]-Таблица15[[#This Row],[4]]</f>
        <v>-12</v>
      </c>
      <c r="I22" s="13">
        <f>Таблица15[[#This Row],[7]]-Таблица15[[#This Row],[5]]</f>
        <v>-32660</v>
      </c>
    </row>
    <row r="23" spans="1:9" x14ac:dyDescent="0.25">
      <c r="A23">
        <v>150044</v>
      </c>
      <c r="B23" t="s">
        <v>32</v>
      </c>
      <c r="C23" s="3" t="s">
        <v>36</v>
      </c>
      <c r="D23" s="11">
        <v>10</v>
      </c>
      <c r="E23" s="12">
        <v>32990</v>
      </c>
      <c r="F23" s="6">
        <v>10</v>
      </c>
      <c r="G23" s="5">
        <v>32990</v>
      </c>
      <c r="H23" s="6">
        <f>Таблица15[[#This Row],[6]]-Таблица15[[#This Row],[4]]</f>
        <v>0</v>
      </c>
      <c r="I23" s="13">
        <f>Таблица15[[#This Row],[7]]-Таблица15[[#This Row],[5]]</f>
        <v>0</v>
      </c>
    </row>
    <row r="24" spans="1:9" x14ac:dyDescent="0.25">
      <c r="A24">
        <v>150045</v>
      </c>
      <c r="B24" t="s">
        <v>33</v>
      </c>
      <c r="C24" s="3" t="s">
        <v>36</v>
      </c>
      <c r="D24" s="11">
        <v>60</v>
      </c>
      <c r="E24" s="12">
        <v>184950</v>
      </c>
      <c r="F24" s="6">
        <v>39</v>
      </c>
      <c r="G24" s="5">
        <v>116970</v>
      </c>
      <c r="H24" s="6">
        <f>Таблица15[[#This Row],[6]]-Таблица15[[#This Row],[4]]</f>
        <v>-21</v>
      </c>
      <c r="I24" s="13">
        <f>Таблица15[[#This Row],[7]]-Таблица15[[#This Row],[5]]</f>
        <v>-67980</v>
      </c>
    </row>
    <row r="25" spans="1:9" x14ac:dyDescent="0.25">
      <c r="A25">
        <v>150048</v>
      </c>
      <c r="B25" t="s">
        <v>34</v>
      </c>
      <c r="C25" s="3" t="s">
        <v>36</v>
      </c>
      <c r="D25" s="11">
        <v>16</v>
      </c>
      <c r="E25" s="12">
        <v>32000</v>
      </c>
      <c r="F25" s="6">
        <v>10</v>
      </c>
      <c r="G25" s="5">
        <v>20000</v>
      </c>
      <c r="H25" s="6">
        <f>Таблица15[[#This Row],[6]]-Таблица15[[#This Row],[4]]</f>
        <v>-6</v>
      </c>
      <c r="I25" s="13">
        <f>Таблица15[[#This Row],[7]]-Таблица15[[#This Row],[5]]</f>
        <v>-12000</v>
      </c>
    </row>
    <row r="26" spans="1:9" x14ac:dyDescent="0.25">
      <c r="A26">
        <v>150112</v>
      </c>
      <c r="B26" t="s">
        <v>35</v>
      </c>
      <c r="C26" s="3" t="s">
        <v>36</v>
      </c>
      <c r="D26" s="11">
        <v>2222</v>
      </c>
      <c r="E26" s="12">
        <v>6790860</v>
      </c>
      <c r="F26" s="6">
        <v>2222</v>
      </c>
      <c r="G26" s="5">
        <v>6790860</v>
      </c>
      <c r="H26" s="6">
        <f>Таблица15[[#This Row],[6]]-Таблица15[[#This Row],[4]]</f>
        <v>0</v>
      </c>
      <c r="I26" s="13">
        <f>Таблица15[[#This Row],[7]]-Таблица15[[#This Row],[5]]</f>
        <v>0</v>
      </c>
    </row>
    <row r="27" spans="1:9" x14ac:dyDescent="0.25">
      <c r="A27">
        <v>150007</v>
      </c>
      <c r="B27" t="s">
        <v>18</v>
      </c>
      <c r="C27" s="3" t="s">
        <v>37</v>
      </c>
      <c r="D27" s="11">
        <v>393</v>
      </c>
      <c r="E27" s="12">
        <v>1552900</v>
      </c>
      <c r="F27" s="6">
        <v>286</v>
      </c>
      <c r="G27" s="5">
        <v>1175000</v>
      </c>
      <c r="H27" s="6">
        <f>Таблица15[[#This Row],[6]]-Таблица15[[#This Row],[4]]</f>
        <v>-107</v>
      </c>
      <c r="I27" s="13">
        <f>Таблица15[[#This Row],[7]]-Таблица15[[#This Row],[5]]</f>
        <v>-377900</v>
      </c>
    </row>
    <row r="28" spans="1:9" x14ac:dyDescent="0.25">
      <c r="A28">
        <v>150009</v>
      </c>
      <c r="B28" t="s">
        <v>19</v>
      </c>
      <c r="C28" s="3" t="s">
        <v>37</v>
      </c>
      <c r="D28" s="11">
        <v>292</v>
      </c>
      <c r="E28" s="12">
        <v>960000</v>
      </c>
      <c r="F28" s="6">
        <v>292</v>
      </c>
      <c r="G28" s="5">
        <v>960000</v>
      </c>
      <c r="H28" s="6">
        <f>Таблица15[[#This Row],[6]]-Таблица15[[#This Row],[4]]</f>
        <v>0</v>
      </c>
      <c r="I28" s="13">
        <f>Таблица15[[#This Row],[7]]-Таблица15[[#This Row],[5]]</f>
        <v>0</v>
      </c>
    </row>
    <row r="29" spans="1:9" x14ac:dyDescent="0.25">
      <c r="A29">
        <v>150010</v>
      </c>
      <c r="B29" t="s">
        <v>20</v>
      </c>
      <c r="C29" s="3" t="s">
        <v>37</v>
      </c>
      <c r="D29" s="11">
        <v>157</v>
      </c>
      <c r="E29" s="12">
        <v>852500</v>
      </c>
      <c r="F29" s="6">
        <v>132</v>
      </c>
      <c r="G29" s="5">
        <v>716400</v>
      </c>
      <c r="H29" s="6">
        <f>Таблица15[[#This Row],[6]]-Таблица15[[#This Row],[4]]</f>
        <v>-25</v>
      </c>
      <c r="I29" s="13">
        <f>Таблица15[[#This Row],[7]]-Таблица15[[#This Row],[5]]</f>
        <v>-136100</v>
      </c>
    </row>
    <row r="30" spans="1:9" x14ac:dyDescent="0.25">
      <c r="A30">
        <v>150012</v>
      </c>
      <c r="B30" t="s">
        <v>21</v>
      </c>
      <c r="C30" s="3" t="s">
        <v>37</v>
      </c>
      <c r="D30" s="11">
        <v>229</v>
      </c>
      <c r="E30" s="12">
        <v>802500</v>
      </c>
      <c r="F30" s="6">
        <v>175</v>
      </c>
      <c r="G30" s="5">
        <v>616900</v>
      </c>
      <c r="H30" s="6">
        <f>Таблица15[[#This Row],[6]]-Таблица15[[#This Row],[4]]</f>
        <v>-54</v>
      </c>
      <c r="I30" s="13">
        <f>Таблица15[[#This Row],[7]]-Таблица15[[#This Row],[5]]</f>
        <v>-185600</v>
      </c>
    </row>
    <row r="31" spans="1:9" x14ac:dyDescent="0.25">
      <c r="A31">
        <v>150013</v>
      </c>
      <c r="B31" t="s">
        <v>22</v>
      </c>
      <c r="C31" s="3" t="s">
        <v>37</v>
      </c>
      <c r="D31" s="11">
        <v>74</v>
      </c>
      <c r="E31" s="12">
        <v>359800</v>
      </c>
      <c r="F31" s="6">
        <v>74</v>
      </c>
      <c r="G31" s="5">
        <v>359800</v>
      </c>
      <c r="H31" s="6">
        <f>Таблица15[[#This Row],[6]]-Таблица15[[#This Row],[4]]</f>
        <v>0</v>
      </c>
      <c r="I31" s="13">
        <f>Таблица15[[#This Row],[7]]-Таблица15[[#This Row],[5]]</f>
        <v>0</v>
      </c>
    </row>
    <row r="32" spans="1:9" x14ac:dyDescent="0.25">
      <c r="A32">
        <v>150014</v>
      </c>
      <c r="B32" t="s">
        <v>23</v>
      </c>
      <c r="C32" s="3" t="s">
        <v>37</v>
      </c>
      <c r="D32" s="11">
        <v>649</v>
      </c>
      <c r="E32" s="12">
        <v>2689700</v>
      </c>
      <c r="F32" s="6">
        <v>477</v>
      </c>
      <c r="G32" s="5">
        <v>2006700</v>
      </c>
      <c r="H32" s="6">
        <f>Таблица15[[#This Row],[6]]-Таблица15[[#This Row],[4]]</f>
        <v>-172</v>
      </c>
      <c r="I32" s="13">
        <f>Таблица15[[#This Row],[7]]-Таблица15[[#This Row],[5]]</f>
        <v>-683000</v>
      </c>
    </row>
    <row r="33" spans="1:9" x14ac:dyDescent="0.25">
      <c r="A33">
        <v>150016</v>
      </c>
      <c r="B33" t="s">
        <v>24</v>
      </c>
      <c r="C33" s="3" t="s">
        <v>37</v>
      </c>
      <c r="D33" s="11">
        <v>986</v>
      </c>
      <c r="E33" s="12">
        <v>4116400</v>
      </c>
      <c r="F33" s="6">
        <v>781</v>
      </c>
      <c r="G33" s="5">
        <v>3143900</v>
      </c>
      <c r="H33" s="6">
        <f>Таблица15[[#This Row],[6]]-Таблица15[[#This Row],[4]]</f>
        <v>-205</v>
      </c>
      <c r="I33" s="13">
        <f>Таблица15[[#This Row],[7]]-Таблица15[[#This Row],[5]]</f>
        <v>-972500</v>
      </c>
    </row>
    <row r="34" spans="1:9" x14ac:dyDescent="0.25">
      <c r="A34">
        <v>150019</v>
      </c>
      <c r="B34" t="s">
        <v>25</v>
      </c>
      <c r="C34" s="3" t="s">
        <v>37</v>
      </c>
      <c r="D34" s="11">
        <v>221</v>
      </c>
      <c r="E34" s="12">
        <v>745700</v>
      </c>
      <c r="F34" s="6">
        <v>221</v>
      </c>
      <c r="G34" s="5">
        <v>745700</v>
      </c>
      <c r="H34" s="6">
        <f>Таблица15[[#This Row],[6]]-Таблица15[[#This Row],[4]]</f>
        <v>0</v>
      </c>
      <c r="I34" s="13">
        <f>Таблица15[[#This Row],[7]]-Таблица15[[#This Row],[5]]</f>
        <v>0</v>
      </c>
    </row>
    <row r="35" spans="1:9" x14ac:dyDescent="0.25">
      <c r="A35">
        <v>150020</v>
      </c>
      <c r="B35" t="s">
        <v>26</v>
      </c>
      <c r="C35" s="3" t="s">
        <v>37</v>
      </c>
      <c r="D35" s="11">
        <v>5</v>
      </c>
      <c r="E35" s="12">
        <v>17100</v>
      </c>
      <c r="F35" s="6">
        <v>5</v>
      </c>
      <c r="G35" s="5">
        <v>17100</v>
      </c>
      <c r="H35" s="6">
        <f>Таблица15[[#This Row],[6]]-Таблица15[[#This Row],[4]]</f>
        <v>0</v>
      </c>
      <c r="I35" s="13">
        <f>Таблица15[[#This Row],[7]]-Таблица15[[#This Row],[5]]</f>
        <v>0</v>
      </c>
    </row>
    <row r="36" spans="1:9" x14ac:dyDescent="0.25">
      <c r="A36">
        <v>150035</v>
      </c>
      <c r="B36" t="s">
        <v>27</v>
      </c>
      <c r="C36" s="3" t="s">
        <v>37</v>
      </c>
      <c r="D36" s="11">
        <v>1220</v>
      </c>
      <c r="E36" s="12">
        <v>4246000</v>
      </c>
      <c r="F36" s="6">
        <v>1220</v>
      </c>
      <c r="G36" s="5">
        <v>4246000</v>
      </c>
      <c r="H36" s="6">
        <f>Таблица15[[#This Row],[6]]-Таблица15[[#This Row],[4]]</f>
        <v>0</v>
      </c>
      <c r="I36" s="13">
        <f>Таблица15[[#This Row],[7]]-Таблица15[[#This Row],[5]]</f>
        <v>0</v>
      </c>
    </row>
    <row r="37" spans="1:9" x14ac:dyDescent="0.25">
      <c r="A37">
        <v>150036</v>
      </c>
      <c r="B37" t="s">
        <v>28</v>
      </c>
      <c r="C37" s="3" t="s">
        <v>37</v>
      </c>
      <c r="D37" s="11">
        <v>976</v>
      </c>
      <c r="E37" s="12">
        <v>3631400</v>
      </c>
      <c r="F37" s="6">
        <v>976</v>
      </c>
      <c r="G37" s="5">
        <v>3631400</v>
      </c>
      <c r="H37" s="6">
        <f>Таблица15[[#This Row],[6]]-Таблица15[[#This Row],[4]]</f>
        <v>0</v>
      </c>
      <c r="I37" s="13">
        <f>Таблица15[[#This Row],[7]]-Таблица15[[#This Row],[5]]</f>
        <v>0</v>
      </c>
    </row>
    <row r="38" spans="1:9" x14ac:dyDescent="0.25">
      <c r="A38">
        <v>150041</v>
      </c>
      <c r="B38" t="s">
        <v>29</v>
      </c>
      <c r="C38" s="3" t="s">
        <v>37</v>
      </c>
      <c r="D38" s="11">
        <v>830</v>
      </c>
      <c r="E38" s="12">
        <v>3317000</v>
      </c>
      <c r="F38" s="6">
        <v>830</v>
      </c>
      <c r="G38" s="5">
        <v>3317000</v>
      </c>
      <c r="H38" s="6">
        <f>Таблица15[[#This Row],[6]]-Таблица15[[#This Row],[4]]</f>
        <v>0</v>
      </c>
      <c r="I38" s="13">
        <f>Таблица15[[#This Row],[7]]-Таблица15[[#This Row],[5]]</f>
        <v>0</v>
      </c>
    </row>
    <row r="39" spans="1:9" x14ac:dyDescent="0.25">
      <c r="A39">
        <v>150042</v>
      </c>
      <c r="B39" t="s">
        <v>30</v>
      </c>
      <c r="C39" s="3" t="s">
        <v>37</v>
      </c>
      <c r="D39" s="11">
        <v>57</v>
      </c>
      <c r="E39" s="12">
        <v>280500</v>
      </c>
      <c r="F39" s="6">
        <v>39</v>
      </c>
      <c r="G39" s="5">
        <v>194100</v>
      </c>
      <c r="H39" s="6">
        <f>Таблица15[[#This Row],[6]]-Таблица15[[#This Row],[4]]</f>
        <v>-18</v>
      </c>
      <c r="I39" s="13">
        <f>Таблица15[[#This Row],[7]]-Таблица15[[#This Row],[5]]</f>
        <v>-86400</v>
      </c>
    </row>
    <row r="40" spans="1:9" x14ac:dyDescent="0.25">
      <c r="A40">
        <v>150043</v>
      </c>
      <c r="B40" t="s">
        <v>31</v>
      </c>
      <c r="C40" s="3" t="s">
        <v>37</v>
      </c>
      <c r="D40" s="11">
        <v>92</v>
      </c>
      <c r="E40" s="12">
        <v>345000</v>
      </c>
      <c r="F40" s="6">
        <v>67</v>
      </c>
      <c r="G40" s="5">
        <v>241100</v>
      </c>
      <c r="H40" s="6">
        <f>Таблица15[[#This Row],[6]]-Таблица15[[#This Row],[4]]</f>
        <v>-25</v>
      </c>
      <c r="I40" s="13">
        <f>Таблица15[[#This Row],[7]]-Таблица15[[#This Row],[5]]</f>
        <v>-103900</v>
      </c>
    </row>
    <row r="41" spans="1:9" x14ac:dyDescent="0.25">
      <c r="A41">
        <v>150044</v>
      </c>
      <c r="B41" t="s">
        <v>32</v>
      </c>
      <c r="C41" s="3" t="s">
        <v>37</v>
      </c>
      <c r="D41" s="11">
        <v>36</v>
      </c>
      <c r="E41" s="12">
        <v>113000</v>
      </c>
      <c r="F41" s="6">
        <v>27</v>
      </c>
      <c r="G41" s="5">
        <v>81300</v>
      </c>
      <c r="H41" s="6">
        <f>Таблица15[[#This Row],[6]]-Таблица15[[#This Row],[4]]</f>
        <v>-9</v>
      </c>
      <c r="I41" s="13">
        <f>Таблица15[[#This Row],[7]]-Таблица15[[#This Row],[5]]</f>
        <v>-31700</v>
      </c>
    </row>
    <row r="42" spans="1:9" x14ac:dyDescent="0.25">
      <c r="A42">
        <v>150045</v>
      </c>
      <c r="B42" t="s">
        <v>33</v>
      </c>
      <c r="C42" s="3" t="s">
        <v>37</v>
      </c>
      <c r="D42" s="11">
        <v>68</v>
      </c>
      <c r="E42" s="12">
        <v>400000</v>
      </c>
      <c r="F42" s="6">
        <v>46</v>
      </c>
      <c r="G42" s="5">
        <v>266800</v>
      </c>
      <c r="H42" s="6">
        <f>Таблица15[[#This Row],[6]]-Таблица15[[#This Row],[4]]</f>
        <v>-22</v>
      </c>
      <c r="I42" s="13">
        <f>Таблица15[[#This Row],[7]]-Таблица15[[#This Row],[5]]</f>
        <v>-133200</v>
      </c>
    </row>
    <row r="43" spans="1:9" x14ac:dyDescent="0.25">
      <c r="A43">
        <v>150048</v>
      </c>
      <c r="B43" t="s">
        <v>34</v>
      </c>
      <c r="C43" s="3" t="s">
        <v>37</v>
      </c>
      <c r="D43" s="11">
        <v>7</v>
      </c>
      <c r="E43" s="12">
        <v>49700</v>
      </c>
      <c r="F43" s="6">
        <v>5</v>
      </c>
      <c r="G43" s="5">
        <v>35500</v>
      </c>
      <c r="H43" s="6">
        <f>Таблица15[[#This Row],[6]]-Таблица15[[#This Row],[4]]</f>
        <v>-2</v>
      </c>
      <c r="I43" s="13">
        <f>Таблица15[[#This Row],[7]]-Таблица15[[#This Row],[5]]</f>
        <v>-14200</v>
      </c>
    </row>
    <row r="44" spans="1:9" x14ac:dyDescent="0.25">
      <c r="A44">
        <v>150112</v>
      </c>
      <c r="B44" t="s">
        <v>35</v>
      </c>
      <c r="C44" s="3" t="s">
        <v>37</v>
      </c>
      <c r="D44" s="11">
        <v>891</v>
      </c>
      <c r="E44" s="12">
        <v>3441900</v>
      </c>
      <c r="F44" s="6">
        <v>745</v>
      </c>
      <c r="G44" s="5">
        <v>2846900</v>
      </c>
      <c r="H44" s="6">
        <f>Таблица15[[#This Row],[6]]-Таблица15[[#This Row],[4]]</f>
        <v>-146</v>
      </c>
      <c r="I44" s="13">
        <f>Таблица15[[#This Row],[7]]-Таблица15[[#This Row],[5]]</f>
        <v>-595000</v>
      </c>
    </row>
    <row r="45" spans="1:9" x14ac:dyDescent="0.25">
      <c r="A45">
        <v>150007</v>
      </c>
      <c r="B45" t="s">
        <v>18</v>
      </c>
      <c r="C45" s="3" t="s">
        <v>38</v>
      </c>
      <c r="D45" s="11">
        <v>2095</v>
      </c>
      <c r="E45" s="12">
        <v>1455187</v>
      </c>
      <c r="F45" s="6">
        <v>1895</v>
      </c>
      <c r="G45" s="5">
        <v>1316267</v>
      </c>
      <c r="H45" s="6">
        <f>Таблица15[[#This Row],[6]]-Таблица15[[#This Row],[4]]</f>
        <v>-200</v>
      </c>
      <c r="I45" s="13">
        <f>Таблица15[[#This Row],[7]]-Таблица15[[#This Row],[5]]</f>
        <v>-138920</v>
      </c>
    </row>
    <row r="46" spans="1:9" x14ac:dyDescent="0.25">
      <c r="A46">
        <v>150009</v>
      </c>
      <c r="B46" t="s">
        <v>19</v>
      </c>
      <c r="C46" s="3" t="s">
        <v>38</v>
      </c>
      <c r="D46" s="11">
        <v>2800</v>
      </c>
      <c r="E46" s="12">
        <v>1944880</v>
      </c>
      <c r="F46" s="6">
        <v>2600</v>
      </c>
      <c r="G46" s="5">
        <v>1805960</v>
      </c>
      <c r="H46" s="6">
        <f>Таблица15[[#This Row],[6]]-Таблица15[[#This Row],[4]]</f>
        <v>-200</v>
      </c>
      <c r="I46" s="13">
        <f>Таблица15[[#This Row],[7]]-Таблица15[[#This Row],[5]]</f>
        <v>-138920</v>
      </c>
    </row>
    <row r="47" spans="1:9" x14ac:dyDescent="0.25">
      <c r="A47">
        <v>150010</v>
      </c>
      <c r="B47" t="s">
        <v>20</v>
      </c>
      <c r="C47" s="3" t="s">
        <v>38</v>
      </c>
      <c r="D47" s="11">
        <v>1200</v>
      </c>
      <c r="E47" s="12">
        <v>833520</v>
      </c>
      <c r="F47" s="6">
        <v>1000</v>
      </c>
      <c r="G47" s="5">
        <v>694600</v>
      </c>
      <c r="H47" s="6">
        <f>Таблица15[[#This Row],[6]]-Таблица15[[#This Row],[4]]</f>
        <v>-200</v>
      </c>
      <c r="I47" s="13">
        <f>Таблица15[[#This Row],[7]]-Таблица15[[#This Row],[5]]</f>
        <v>-138920</v>
      </c>
    </row>
    <row r="48" spans="1:9" x14ac:dyDescent="0.25">
      <c r="A48">
        <v>150012</v>
      </c>
      <c r="B48" t="s">
        <v>21</v>
      </c>
      <c r="C48" s="3" t="s">
        <v>38</v>
      </c>
      <c r="D48" s="11">
        <v>1000</v>
      </c>
      <c r="E48" s="12">
        <v>694600</v>
      </c>
      <c r="F48" s="6">
        <v>900</v>
      </c>
      <c r="G48" s="5">
        <v>625140</v>
      </c>
      <c r="H48" s="6">
        <f>Таблица15[[#This Row],[6]]-Таблица15[[#This Row],[4]]</f>
        <v>-100</v>
      </c>
      <c r="I48" s="13">
        <f>Таблица15[[#This Row],[7]]-Таблица15[[#This Row],[5]]</f>
        <v>-69460</v>
      </c>
    </row>
    <row r="49" spans="1:9" x14ac:dyDescent="0.25">
      <c r="A49">
        <v>150013</v>
      </c>
      <c r="B49" t="s">
        <v>22</v>
      </c>
      <c r="C49" s="3" t="s">
        <v>38</v>
      </c>
      <c r="D49" s="11">
        <v>420</v>
      </c>
      <c r="E49" s="12">
        <v>291732</v>
      </c>
      <c r="F49" s="6">
        <v>420</v>
      </c>
      <c r="G49" s="5">
        <v>291732</v>
      </c>
      <c r="H49" s="6">
        <f>Таблица15[[#This Row],[6]]-Таблица15[[#This Row],[4]]</f>
        <v>0</v>
      </c>
      <c r="I49" s="13">
        <f>Таблица15[[#This Row],[7]]-Таблица15[[#This Row],[5]]</f>
        <v>0</v>
      </c>
    </row>
    <row r="50" spans="1:9" x14ac:dyDescent="0.25">
      <c r="A50">
        <v>150014</v>
      </c>
      <c r="B50" t="s">
        <v>23</v>
      </c>
      <c r="C50" s="3" t="s">
        <v>38</v>
      </c>
      <c r="D50" s="11">
        <v>4799</v>
      </c>
      <c r="E50" s="12">
        <v>3333385.4</v>
      </c>
      <c r="F50" s="6">
        <v>4489</v>
      </c>
      <c r="G50" s="5">
        <v>3118059.4</v>
      </c>
      <c r="H50" s="6">
        <f>Таблица15[[#This Row],[6]]-Таблица15[[#This Row],[4]]</f>
        <v>-310</v>
      </c>
      <c r="I50" s="13">
        <f>Таблица15[[#This Row],[7]]-Таблица15[[#This Row],[5]]</f>
        <v>-215326</v>
      </c>
    </row>
    <row r="51" spans="1:9" x14ac:dyDescent="0.25">
      <c r="A51">
        <v>150016</v>
      </c>
      <c r="B51" t="s">
        <v>24</v>
      </c>
      <c r="C51" s="3" t="s">
        <v>38</v>
      </c>
      <c r="D51" s="11">
        <v>5500</v>
      </c>
      <c r="E51" s="12">
        <v>3820300</v>
      </c>
      <c r="F51" s="6">
        <v>5190</v>
      </c>
      <c r="G51" s="5">
        <v>3604974</v>
      </c>
      <c r="H51" s="6">
        <f>Таблица15[[#This Row],[6]]-Таблица15[[#This Row],[4]]</f>
        <v>-310</v>
      </c>
      <c r="I51" s="13">
        <f>Таблица15[[#This Row],[7]]-Таблица15[[#This Row],[5]]</f>
        <v>-215326</v>
      </c>
    </row>
    <row r="52" spans="1:9" x14ac:dyDescent="0.25">
      <c r="A52">
        <v>150019</v>
      </c>
      <c r="B52" t="s">
        <v>25</v>
      </c>
      <c r="C52" s="3" t="s">
        <v>38</v>
      </c>
      <c r="D52" s="11">
        <v>1900</v>
      </c>
      <c r="E52" s="12">
        <v>1319740</v>
      </c>
      <c r="F52" s="6">
        <v>1746</v>
      </c>
      <c r="G52" s="5">
        <v>1212771.6000000001</v>
      </c>
      <c r="H52" s="6">
        <f>Таблица15[[#This Row],[6]]-Таблица15[[#This Row],[4]]</f>
        <v>-154</v>
      </c>
      <c r="I52" s="13">
        <f>Таблица15[[#This Row],[7]]-Таблица15[[#This Row],[5]]</f>
        <v>-106968.39999999991</v>
      </c>
    </row>
    <row r="53" spans="1:9" x14ac:dyDescent="0.25">
      <c r="A53">
        <v>150020</v>
      </c>
      <c r="B53" t="s">
        <v>26</v>
      </c>
      <c r="C53" s="3" t="s">
        <v>38</v>
      </c>
      <c r="D53" s="11">
        <v>20</v>
      </c>
      <c r="E53" s="12">
        <v>13892</v>
      </c>
      <c r="F53" s="6">
        <v>20</v>
      </c>
      <c r="G53" s="5">
        <v>13892</v>
      </c>
      <c r="H53" s="6">
        <f>Таблица15[[#This Row],[6]]-Таблица15[[#This Row],[4]]</f>
        <v>0</v>
      </c>
      <c r="I53" s="13">
        <f>Таблица15[[#This Row],[7]]-Таблица15[[#This Row],[5]]</f>
        <v>0</v>
      </c>
    </row>
    <row r="54" spans="1:9" x14ac:dyDescent="0.25">
      <c r="A54">
        <v>150035</v>
      </c>
      <c r="B54" t="s">
        <v>27</v>
      </c>
      <c r="C54" s="3" t="s">
        <v>38</v>
      </c>
      <c r="D54" s="11">
        <v>4300</v>
      </c>
      <c r="E54" s="12">
        <v>2986780</v>
      </c>
      <c r="F54" s="6">
        <v>4146</v>
      </c>
      <c r="G54" s="5">
        <v>2879811.6</v>
      </c>
      <c r="H54" s="6">
        <f>Таблица15[[#This Row],[6]]-Таблица15[[#This Row],[4]]</f>
        <v>-154</v>
      </c>
      <c r="I54" s="13">
        <f>Таблица15[[#This Row],[7]]-Таблица15[[#This Row],[5]]</f>
        <v>-106968.39999999991</v>
      </c>
    </row>
    <row r="55" spans="1:9" x14ac:dyDescent="0.25">
      <c r="A55">
        <v>150036</v>
      </c>
      <c r="B55" t="s">
        <v>28</v>
      </c>
      <c r="C55" s="3" t="s">
        <v>38</v>
      </c>
      <c r="D55" s="11">
        <v>4802</v>
      </c>
      <c r="E55" s="12">
        <v>3335469.2</v>
      </c>
      <c r="F55" s="6">
        <v>4650</v>
      </c>
      <c r="G55" s="5">
        <v>3229890</v>
      </c>
      <c r="H55" s="6">
        <f>Таблица15[[#This Row],[6]]-Таблица15[[#This Row],[4]]</f>
        <v>-152</v>
      </c>
      <c r="I55" s="13">
        <f>Таблица15[[#This Row],[7]]-Таблица15[[#This Row],[5]]</f>
        <v>-105579.20000000019</v>
      </c>
    </row>
    <row r="56" spans="1:9" x14ac:dyDescent="0.25">
      <c r="A56">
        <v>150041</v>
      </c>
      <c r="B56" t="s">
        <v>29</v>
      </c>
      <c r="C56" s="3" t="s">
        <v>38</v>
      </c>
      <c r="D56" s="11">
        <v>4700</v>
      </c>
      <c r="E56" s="12">
        <v>3264620</v>
      </c>
      <c r="F56" s="6">
        <v>4550</v>
      </c>
      <c r="G56" s="5">
        <v>3160430</v>
      </c>
      <c r="H56" s="6">
        <f>Таблица15[[#This Row],[6]]-Таблица15[[#This Row],[4]]</f>
        <v>-150</v>
      </c>
      <c r="I56" s="13">
        <f>Таблица15[[#This Row],[7]]-Таблица15[[#This Row],[5]]</f>
        <v>-104190</v>
      </c>
    </row>
    <row r="57" spans="1:9" x14ac:dyDescent="0.25">
      <c r="A57">
        <v>150042</v>
      </c>
      <c r="B57" t="s">
        <v>30</v>
      </c>
      <c r="C57" s="3" t="s">
        <v>38</v>
      </c>
      <c r="D57" s="11">
        <v>450</v>
      </c>
      <c r="E57" s="12">
        <v>312570</v>
      </c>
      <c r="F57" s="6">
        <v>450</v>
      </c>
      <c r="G57" s="5">
        <v>312570</v>
      </c>
      <c r="H57" s="6">
        <f>Таблица15[[#This Row],[6]]-Таблица15[[#This Row],[4]]</f>
        <v>0</v>
      </c>
      <c r="I57" s="13">
        <f>Таблица15[[#This Row],[7]]-Таблица15[[#This Row],[5]]</f>
        <v>0</v>
      </c>
    </row>
    <row r="58" spans="1:9" x14ac:dyDescent="0.25">
      <c r="A58">
        <v>150043</v>
      </c>
      <c r="B58" t="s">
        <v>31</v>
      </c>
      <c r="C58" s="3" t="s">
        <v>38</v>
      </c>
      <c r="D58" s="11">
        <v>950</v>
      </c>
      <c r="E58" s="12">
        <v>659870</v>
      </c>
      <c r="F58" s="6">
        <v>950</v>
      </c>
      <c r="G58" s="5">
        <v>659870</v>
      </c>
      <c r="H58" s="6">
        <f>Таблица15[[#This Row],[6]]-Таблица15[[#This Row],[4]]</f>
        <v>0</v>
      </c>
      <c r="I58" s="13">
        <f>Таблица15[[#This Row],[7]]-Таблица15[[#This Row],[5]]</f>
        <v>0</v>
      </c>
    </row>
    <row r="59" spans="1:9" x14ac:dyDescent="0.25">
      <c r="A59">
        <v>150044</v>
      </c>
      <c r="B59" t="s">
        <v>32</v>
      </c>
      <c r="C59" s="3" t="s">
        <v>38</v>
      </c>
      <c r="D59" s="11">
        <v>500</v>
      </c>
      <c r="E59" s="12">
        <v>347300</v>
      </c>
      <c r="F59" s="6">
        <v>500</v>
      </c>
      <c r="G59" s="5">
        <v>347300</v>
      </c>
      <c r="H59" s="6">
        <f>Таблица15[[#This Row],[6]]-Таблица15[[#This Row],[4]]</f>
        <v>0</v>
      </c>
      <c r="I59" s="13">
        <f>Таблица15[[#This Row],[7]]-Таблица15[[#This Row],[5]]</f>
        <v>0</v>
      </c>
    </row>
    <row r="60" spans="1:9" x14ac:dyDescent="0.25">
      <c r="A60">
        <v>150045</v>
      </c>
      <c r="B60" t="s">
        <v>33</v>
      </c>
      <c r="C60" s="3" t="s">
        <v>38</v>
      </c>
      <c r="D60" s="11">
        <v>300</v>
      </c>
      <c r="E60" s="12">
        <v>208380</v>
      </c>
      <c r="F60" s="6">
        <v>300</v>
      </c>
      <c r="G60" s="5">
        <v>208380</v>
      </c>
      <c r="H60" s="6">
        <f>Таблица15[[#This Row],[6]]-Таблица15[[#This Row],[4]]</f>
        <v>0</v>
      </c>
      <c r="I60" s="13">
        <f>Таблица15[[#This Row],[7]]-Таблица15[[#This Row],[5]]</f>
        <v>0</v>
      </c>
    </row>
    <row r="61" spans="1:9" x14ac:dyDescent="0.25">
      <c r="A61">
        <v>150112</v>
      </c>
      <c r="B61" t="s">
        <v>35</v>
      </c>
      <c r="C61" s="3" t="s">
        <v>38</v>
      </c>
      <c r="D61" s="11">
        <v>5800</v>
      </c>
      <c r="E61" s="12">
        <v>4028680</v>
      </c>
      <c r="F61" s="6">
        <v>5450</v>
      </c>
      <c r="G61" s="5">
        <v>3785570</v>
      </c>
      <c r="H61" s="6">
        <f>Таблица15[[#This Row],[6]]-Таблица15[[#This Row],[4]]</f>
        <v>-350</v>
      </c>
      <c r="I61" s="13">
        <f>Таблица15[[#This Row],[7]]-Таблица15[[#This Row],[5]]</f>
        <v>-243110</v>
      </c>
    </row>
    <row r="62" spans="1:9" x14ac:dyDescent="0.25">
      <c r="A62">
        <v>150172</v>
      </c>
      <c r="B62" t="s">
        <v>41</v>
      </c>
      <c r="C62" s="3" t="s">
        <v>42</v>
      </c>
      <c r="D62" s="11">
        <v>481</v>
      </c>
      <c r="E62" s="12">
        <v>16594500</v>
      </c>
      <c r="F62" s="6">
        <v>881</v>
      </c>
      <c r="G62" s="5">
        <v>30394500</v>
      </c>
      <c r="H62" s="6">
        <f>Таблица15[[#This Row],[6]]-Таблица15[[#This Row],[4]]</f>
        <v>400</v>
      </c>
      <c r="I62" s="13">
        <f>Таблица15[[#This Row],[7]]-Таблица15[[#This Row],[5]]</f>
        <v>13800000</v>
      </c>
    </row>
  </sheetData>
  <mergeCells count="7">
    <mergeCell ref="H1:I1"/>
    <mergeCell ref="A6:A7"/>
    <mergeCell ref="B6:B7"/>
    <mergeCell ref="C6:C7"/>
    <mergeCell ref="D6:E6"/>
    <mergeCell ref="F6:G6"/>
    <mergeCell ref="H6:I6"/>
  </mergeCells>
  <phoneticPr fontId="4" type="noConversion"/>
  <pageMargins left="0.25" right="0.25" top="0.75" bottom="0.75" header="0.3" footer="0.3"/>
  <pageSetup paperSize="9" scale="9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Боциева Р. А.</dc:creator>
  <cp:lastModifiedBy>Боциева Р. А.</cp:lastModifiedBy>
  <cp:lastPrinted>2021-06-04T07:53:58Z</cp:lastPrinted>
  <dcterms:created xsi:type="dcterms:W3CDTF">2021-06-01T13:14:17Z</dcterms:created>
  <dcterms:modified xsi:type="dcterms:W3CDTF">2021-06-04T08:07:16Z</dcterms:modified>
</cp:coreProperties>
</file>