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nova\Documents\Арчинова Марина\Документы 2017 г\Протокол 4-2017 год\"/>
    </mc:Choice>
  </mc:AlternateContent>
  <bookViews>
    <workbookView xWindow="240" yWindow="390" windowWidth="25320" windowHeight="12060"/>
  </bookViews>
  <sheets>
    <sheet name="Справочно" sheetId="5" r:id="rId1"/>
  </sheets>
  <calcPr calcId="162913"/>
</workbook>
</file>

<file path=xl/calcChain.xml><?xml version="1.0" encoding="utf-8"?>
<calcChain xmlns="http://schemas.openxmlformats.org/spreadsheetml/2006/main">
  <c r="G36" i="5" l="1"/>
  <c r="F36" i="5"/>
  <c r="H36" i="5" s="1"/>
  <c r="E36" i="5"/>
  <c r="E35" i="5"/>
  <c r="F28" i="5"/>
  <c r="H37" i="5" l="1"/>
  <c r="G37" i="5"/>
  <c r="F37" i="5"/>
  <c r="G35" i="5"/>
  <c r="G38" i="5" s="1"/>
  <c r="F35" i="5"/>
  <c r="F38" i="5" l="1"/>
  <c r="H35" i="5"/>
  <c r="H38" i="5" s="1"/>
</calcChain>
</file>

<file path=xl/sharedStrings.xml><?xml version="1.0" encoding="utf-8"?>
<sst xmlns="http://schemas.openxmlformats.org/spreadsheetml/2006/main" count="59" uniqueCount="40">
  <si>
    <t>ГБУЗ "Алагирская ЦРБ" МЗ РСО-А</t>
  </si>
  <si>
    <t>ГБУЗ "Ардонская ЦРБ" МЗ РСО-А</t>
  </si>
  <si>
    <t xml:space="preserve"> ГБУЗ "Ирафская ЦРБ" МЗ РСО-А</t>
  </si>
  <si>
    <t>ГБУЗ "Кировская ЦРБ" МЗ РСО-А</t>
  </si>
  <si>
    <t>ГБУЗ "Пригородная ЦРБ" МЗ РСО-Алания</t>
  </si>
  <si>
    <t>ГБУЗ "Дигорская ЦРБ" МЗ РСО-А</t>
  </si>
  <si>
    <t>ГБУЗ "Поликлиника №1" МЗ РСО-А</t>
  </si>
  <si>
    <t>ГБУЗ "Поликлиника №4" МЗ РСО-А</t>
  </si>
  <si>
    <t>ГБУЗ "Поликлиника №7" МЗ РСО-А</t>
  </si>
  <si>
    <t>ГБУЗ "Детская поликлиника №1"МЗ РСО-А</t>
  </si>
  <si>
    <t>ГБУЗ "Детская поликлиника №2" МЗ РСО-А</t>
  </si>
  <si>
    <t xml:space="preserve">ГБУЗ "Детская поликлиника №3" МЗ РСО-А </t>
  </si>
  <si>
    <t>ГБУЗ "Детская поликлиника №4" МЗ РСО-А</t>
  </si>
  <si>
    <t>ФКУЗ МСЧ МВД по РСО-А</t>
  </si>
  <si>
    <t>Код МО</t>
  </si>
  <si>
    <t>Наименование МО</t>
  </si>
  <si>
    <t>Итого:</t>
  </si>
  <si>
    <t xml:space="preserve"> ГБУЗ "РДКБ"</t>
  </si>
  <si>
    <t xml:space="preserve"> ГБУЗ "КБСП"</t>
  </si>
  <si>
    <t xml:space="preserve"> ГБУЗ "РЭД"</t>
  </si>
  <si>
    <t>РГС</t>
  </si>
  <si>
    <t>ВТБ</t>
  </si>
  <si>
    <t>НУЗ "Узловая больница на ст. Владикавказ ОАО "РЖД"</t>
  </si>
  <si>
    <t>Кол-во услуг</t>
  </si>
  <si>
    <t>Сумма</t>
  </si>
  <si>
    <t>Всего</t>
  </si>
  <si>
    <t>Установленные объемы оказания услуг МРТ на 2017 год</t>
  </si>
  <si>
    <t>ГБУЗ "Моздокская ЦРБ" МЗ РСО-Алания</t>
  </si>
  <si>
    <t>ГБУЗ "Правобережная ЦРКБ" МЗ РСО-А</t>
  </si>
  <si>
    <t>ГБУЗ "РЦОПП" п.Фиагдон</t>
  </si>
  <si>
    <t>ГБУЗ РКЦД(бывшая "Поликлиника №6") МЗ РСО-А</t>
  </si>
  <si>
    <t xml:space="preserve"> Распределение медицинских услуг - количество исследований МРТ на 2017 год по направлениям медицинских организаций</t>
  </si>
  <si>
    <t>Кол-во исследований с контрастированием (стоимость исследования  8000руб )</t>
  </si>
  <si>
    <t>Кол-во исследований без контрастирования (стоимость исследования  2500руб)</t>
  </si>
  <si>
    <t>Медицинский центр ООО "Мега"</t>
  </si>
  <si>
    <t xml:space="preserve">Кол-во во исследованй МРТ </t>
  </si>
  <si>
    <t xml:space="preserve">Приложение № 2
к Протоколу № 4 заседания Комиссии по разработке Территориальной программы ОМС РСО-А от 03 марта 2017 
</t>
  </si>
  <si>
    <t>Медицинский центр ООО "Мега" (МРТ без контрастирования (стоимость исследования  2500руб.)</t>
  </si>
  <si>
    <t>Медицинский центр ООО "Мега" (МРТ с контрастированием (стоимость исследования  8000 руб. )</t>
  </si>
  <si>
    <t>НУЗ "Узловая больница на ст. Владикавказ ОАО "РЖД"( без контрастирования- стоимость исследования  2500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</si>
</sst>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1" fontId="3" fillId="0" borderId="0" xfId="0" applyNumberFormat="1" applyFont="1"/>
    <xf numFmtId="0" fontId="3" fillId="2" borderId="1" xfId="0" applyFont="1" applyFill="1" applyBorder="1"/>
    <xf numFmtId="1" fontId="2" fillId="2" borderId="1" xfId="0" applyNumberFormat="1" applyFont="1" applyFill="1" applyBorder="1"/>
    <xf numFmtId="0" fontId="3" fillId="2" borderId="0" xfId="0" applyFont="1" applyFill="1"/>
    <xf numFmtId="164" fontId="3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A19" workbookViewId="0">
      <selection activeCell="B42" sqref="B42"/>
    </sheetView>
  </sheetViews>
  <sheetFormatPr defaultRowHeight="15" x14ac:dyDescent="0.25"/>
  <cols>
    <col min="1" max="1" width="9.140625" style="1"/>
    <col min="2" max="2" width="48.28515625" style="1" customWidth="1"/>
    <col min="3" max="3" width="7.42578125" style="1" customWidth="1"/>
    <col min="4" max="4" width="9.42578125" style="1" customWidth="1"/>
    <col min="5" max="5" width="10.5703125" style="1" customWidth="1"/>
    <col min="6" max="6" width="13.85546875" style="1" customWidth="1"/>
    <col min="7" max="7" width="12.7109375" style="1" customWidth="1"/>
    <col min="8" max="8" width="14.42578125" style="1" customWidth="1"/>
    <col min="9" max="9" width="7.85546875" style="16" customWidth="1"/>
    <col min="10" max="11" width="8.85546875" style="16" customWidth="1"/>
    <col min="12" max="12" width="8.5703125" style="1" customWidth="1"/>
    <col min="13" max="13" width="11.140625" style="1" customWidth="1"/>
    <col min="14" max="14" width="10.5703125" style="1" customWidth="1"/>
    <col min="15" max="15" width="29.42578125" style="1" customWidth="1"/>
    <col min="16" max="16" width="9.140625" style="1"/>
    <col min="17" max="17" width="15.7109375" style="1" customWidth="1"/>
    <col min="18" max="20" width="9.140625" style="1"/>
    <col min="21" max="21" width="18.140625" style="1" customWidth="1"/>
    <col min="22" max="16384" width="9.140625" style="1"/>
  </cols>
  <sheetData>
    <row r="1" spans="1:15" ht="75" customHeight="1" x14ac:dyDescent="0.25">
      <c r="K1" s="24" t="s">
        <v>36</v>
      </c>
      <c r="L1" s="24"/>
      <c r="M1" s="24"/>
      <c r="N1" s="24"/>
    </row>
    <row r="2" spans="1:15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x14ac:dyDescent="0.25">
      <c r="A3" s="3"/>
      <c r="B3" s="3"/>
      <c r="C3" s="3"/>
      <c r="D3" s="3"/>
      <c r="E3" s="3"/>
      <c r="F3" s="3"/>
      <c r="G3" s="3"/>
      <c r="H3" s="3"/>
      <c r="I3" s="18"/>
      <c r="J3" s="18"/>
      <c r="K3" s="18"/>
      <c r="L3" s="3"/>
      <c r="M3" s="3"/>
      <c r="N3" s="3"/>
    </row>
    <row r="4" spans="1:15" ht="33" customHeight="1" x14ac:dyDescent="0.25">
      <c r="A4" s="27" t="s">
        <v>14</v>
      </c>
      <c r="B4" s="27" t="s">
        <v>15</v>
      </c>
      <c r="C4" s="26" t="s">
        <v>35</v>
      </c>
      <c r="D4" s="28"/>
      <c r="E4" s="28"/>
      <c r="F4" s="23" t="s">
        <v>34</v>
      </c>
      <c r="G4" s="23"/>
      <c r="H4" s="23"/>
      <c r="I4" s="23"/>
      <c r="J4" s="23"/>
      <c r="K4" s="23"/>
      <c r="L4" s="29" t="s">
        <v>22</v>
      </c>
      <c r="M4" s="29"/>
      <c r="N4" s="29"/>
    </row>
    <row r="5" spans="1:15" ht="71.25" customHeight="1" x14ac:dyDescent="0.25">
      <c r="A5" s="27"/>
      <c r="B5" s="27"/>
      <c r="C5" s="28"/>
      <c r="D5" s="28"/>
      <c r="E5" s="28"/>
      <c r="F5" s="26" t="s">
        <v>33</v>
      </c>
      <c r="G5" s="26"/>
      <c r="H5" s="26"/>
      <c r="I5" s="30" t="s">
        <v>32</v>
      </c>
      <c r="J5" s="30"/>
      <c r="K5" s="30"/>
      <c r="L5" s="26" t="s">
        <v>33</v>
      </c>
      <c r="M5" s="26"/>
      <c r="N5" s="26"/>
    </row>
    <row r="6" spans="1:15" ht="44.25" customHeight="1" x14ac:dyDescent="0.25">
      <c r="A6" s="27"/>
      <c r="B6" s="27"/>
      <c r="C6" s="4" t="s">
        <v>20</v>
      </c>
      <c r="D6" s="5" t="s">
        <v>21</v>
      </c>
      <c r="E6" s="4" t="s">
        <v>25</v>
      </c>
      <c r="F6" s="4" t="s">
        <v>20</v>
      </c>
      <c r="G6" s="5" t="s">
        <v>21</v>
      </c>
      <c r="H6" s="4" t="s">
        <v>25</v>
      </c>
      <c r="I6" s="19" t="s">
        <v>20</v>
      </c>
      <c r="J6" s="20" t="s">
        <v>21</v>
      </c>
      <c r="K6" s="19" t="s">
        <v>25</v>
      </c>
      <c r="L6" s="4" t="s">
        <v>20</v>
      </c>
      <c r="M6" s="5" t="s">
        <v>21</v>
      </c>
      <c r="N6" s="4" t="s">
        <v>25</v>
      </c>
    </row>
    <row r="7" spans="1:15" x14ac:dyDescent="0.25">
      <c r="A7" s="2">
        <v>150007</v>
      </c>
      <c r="B7" s="2" t="s">
        <v>0</v>
      </c>
      <c r="C7" s="6">
        <v>56.8</v>
      </c>
      <c r="D7" s="6">
        <v>14.2</v>
      </c>
      <c r="E7" s="6">
        <v>71</v>
      </c>
      <c r="F7" s="6">
        <v>44.8</v>
      </c>
      <c r="G7" s="6">
        <v>11.2</v>
      </c>
      <c r="H7" s="6">
        <v>56</v>
      </c>
      <c r="I7" s="15">
        <v>12</v>
      </c>
      <c r="J7" s="15">
        <v>3</v>
      </c>
      <c r="K7" s="15">
        <v>15</v>
      </c>
      <c r="L7" s="6"/>
      <c r="M7" s="6"/>
      <c r="N7" s="6"/>
    </row>
    <row r="8" spans="1:15" x14ac:dyDescent="0.25">
      <c r="A8" s="2">
        <v>150009</v>
      </c>
      <c r="B8" s="2" t="s">
        <v>1</v>
      </c>
      <c r="C8" s="6">
        <v>56.8</v>
      </c>
      <c r="D8" s="6">
        <v>14.2</v>
      </c>
      <c r="E8" s="6">
        <v>71</v>
      </c>
      <c r="F8" s="6">
        <v>44.8</v>
      </c>
      <c r="G8" s="6">
        <v>11.2</v>
      </c>
      <c r="H8" s="6">
        <v>56</v>
      </c>
      <c r="I8" s="15">
        <v>12</v>
      </c>
      <c r="J8" s="15">
        <v>3</v>
      </c>
      <c r="K8" s="15">
        <v>15</v>
      </c>
      <c r="L8" s="6"/>
      <c r="M8" s="6"/>
      <c r="N8" s="6"/>
    </row>
    <row r="9" spans="1:15" x14ac:dyDescent="0.25">
      <c r="A9" s="2">
        <v>150010</v>
      </c>
      <c r="B9" s="2" t="s">
        <v>2</v>
      </c>
      <c r="C9" s="6">
        <v>37.6</v>
      </c>
      <c r="D9" s="6">
        <v>9.4</v>
      </c>
      <c r="E9" s="6">
        <v>47</v>
      </c>
      <c r="F9" s="6">
        <v>32</v>
      </c>
      <c r="G9" s="6">
        <v>8</v>
      </c>
      <c r="H9" s="6">
        <v>40</v>
      </c>
      <c r="I9" s="15">
        <v>5.6</v>
      </c>
      <c r="J9" s="15">
        <v>1.4</v>
      </c>
      <c r="K9" s="15">
        <v>7</v>
      </c>
      <c r="L9" s="6"/>
      <c r="M9" s="6"/>
      <c r="N9" s="6"/>
    </row>
    <row r="10" spans="1:15" x14ac:dyDescent="0.25">
      <c r="A10" s="2">
        <v>150012</v>
      </c>
      <c r="B10" s="2" t="s">
        <v>3</v>
      </c>
      <c r="C10" s="6">
        <v>44</v>
      </c>
      <c r="D10" s="6">
        <v>11</v>
      </c>
      <c r="E10" s="6">
        <v>55</v>
      </c>
      <c r="F10" s="6">
        <v>36</v>
      </c>
      <c r="G10" s="6">
        <v>9</v>
      </c>
      <c r="H10" s="6">
        <v>45</v>
      </c>
      <c r="I10" s="15">
        <v>8</v>
      </c>
      <c r="J10" s="15">
        <v>2</v>
      </c>
      <c r="K10" s="15">
        <v>10</v>
      </c>
      <c r="L10" s="6"/>
      <c r="M10" s="6"/>
      <c r="N10" s="6"/>
    </row>
    <row r="11" spans="1:15" x14ac:dyDescent="0.25">
      <c r="A11" s="2">
        <v>150014</v>
      </c>
      <c r="B11" s="2" t="s">
        <v>28</v>
      </c>
      <c r="C11" s="6">
        <v>67.2</v>
      </c>
      <c r="D11" s="6">
        <v>16.8</v>
      </c>
      <c r="E11" s="6">
        <v>84</v>
      </c>
      <c r="F11" s="6">
        <v>54.4</v>
      </c>
      <c r="G11" s="6">
        <v>13.6</v>
      </c>
      <c r="H11" s="6">
        <v>68</v>
      </c>
      <c r="I11" s="15">
        <v>12.8</v>
      </c>
      <c r="J11" s="15">
        <v>3.2</v>
      </c>
      <c r="K11" s="15">
        <v>16</v>
      </c>
      <c r="L11" s="6"/>
      <c r="M11" s="6"/>
      <c r="N11" s="6"/>
    </row>
    <row r="12" spans="1:15" x14ac:dyDescent="0.25">
      <c r="A12" s="2">
        <v>150016</v>
      </c>
      <c r="B12" s="2" t="s">
        <v>4</v>
      </c>
      <c r="C12" s="6">
        <v>88</v>
      </c>
      <c r="D12" s="6">
        <v>22</v>
      </c>
      <c r="E12" s="6">
        <v>110</v>
      </c>
      <c r="F12" s="6">
        <v>72</v>
      </c>
      <c r="G12" s="6">
        <v>18</v>
      </c>
      <c r="H12" s="6">
        <v>90</v>
      </c>
      <c r="I12" s="15">
        <v>16</v>
      </c>
      <c r="J12" s="15">
        <v>4</v>
      </c>
      <c r="K12" s="15">
        <v>20</v>
      </c>
      <c r="L12" s="6"/>
      <c r="M12" s="6"/>
      <c r="N12" s="6"/>
    </row>
    <row r="13" spans="1:15" x14ac:dyDescent="0.25">
      <c r="A13" s="2">
        <v>150019</v>
      </c>
      <c r="B13" s="2" t="s">
        <v>5</v>
      </c>
      <c r="C13" s="6">
        <v>56</v>
      </c>
      <c r="D13" s="6">
        <v>14</v>
      </c>
      <c r="E13" s="6">
        <v>70</v>
      </c>
      <c r="F13" s="6">
        <v>48</v>
      </c>
      <c r="G13" s="6">
        <v>12</v>
      </c>
      <c r="H13" s="6">
        <v>60</v>
      </c>
      <c r="I13" s="15">
        <v>8</v>
      </c>
      <c r="J13" s="15">
        <v>2</v>
      </c>
      <c r="K13" s="15">
        <v>10</v>
      </c>
      <c r="L13" s="6"/>
      <c r="M13" s="6"/>
      <c r="N13" s="6"/>
    </row>
    <row r="14" spans="1:15" x14ac:dyDescent="0.25">
      <c r="A14" s="2">
        <v>150020</v>
      </c>
      <c r="B14" s="2" t="s">
        <v>29</v>
      </c>
      <c r="C14" s="6">
        <v>14.4</v>
      </c>
      <c r="D14" s="6">
        <v>3.6</v>
      </c>
      <c r="E14" s="6">
        <v>18</v>
      </c>
      <c r="F14" s="6">
        <v>12</v>
      </c>
      <c r="G14" s="6">
        <v>3</v>
      </c>
      <c r="H14" s="6">
        <v>15</v>
      </c>
      <c r="I14" s="15">
        <v>2.4</v>
      </c>
      <c r="J14" s="15">
        <v>0.6</v>
      </c>
      <c r="K14" s="15">
        <v>3</v>
      </c>
      <c r="L14" s="6"/>
      <c r="M14" s="6"/>
      <c r="N14" s="6"/>
    </row>
    <row r="15" spans="1:15" x14ac:dyDescent="0.25">
      <c r="A15" s="2">
        <v>150034</v>
      </c>
      <c r="B15" s="2" t="s">
        <v>30</v>
      </c>
      <c r="C15" s="6">
        <v>30.4</v>
      </c>
      <c r="D15" s="6">
        <v>7.6</v>
      </c>
      <c r="E15" s="6">
        <v>38</v>
      </c>
      <c r="F15" s="6">
        <v>12.8</v>
      </c>
      <c r="G15" s="6">
        <v>3.2</v>
      </c>
      <c r="H15" s="6">
        <v>16</v>
      </c>
      <c r="I15" s="15">
        <v>1.6</v>
      </c>
      <c r="J15" s="15">
        <v>0.4</v>
      </c>
      <c r="K15" s="15">
        <v>2</v>
      </c>
      <c r="L15" s="6">
        <v>16</v>
      </c>
      <c r="M15" s="6">
        <v>4</v>
      </c>
      <c r="N15" s="6">
        <v>20</v>
      </c>
      <c r="O15" s="13"/>
    </row>
    <row r="16" spans="1:15" s="16" customFormat="1" x14ac:dyDescent="0.25">
      <c r="A16" s="14">
        <v>150035</v>
      </c>
      <c r="B16" s="14" t="s">
        <v>6</v>
      </c>
      <c r="C16" s="15">
        <v>78</v>
      </c>
      <c r="D16" s="15">
        <v>19</v>
      </c>
      <c r="E16" s="15">
        <v>97</v>
      </c>
      <c r="F16" s="15">
        <v>28</v>
      </c>
      <c r="G16" s="15">
        <v>7</v>
      </c>
      <c r="H16" s="15">
        <v>35</v>
      </c>
      <c r="I16" s="15">
        <v>9.6</v>
      </c>
      <c r="J16" s="15">
        <v>2.4</v>
      </c>
      <c r="K16" s="15">
        <v>12</v>
      </c>
      <c r="L16" s="15">
        <v>40</v>
      </c>
      <c r="M16" s="15">
        <v>10</v>
      </c>
      <c r="N16" s="15">
        <v>50</v>
      </c>
      <c r="O16" s="13"/>
    </row>
    <row r="17" spans="1:19" x14ac:dyDescent="0.25">
      <c r="A17" s="2">
        <v>150036</v>
      </c>
      <c r="B17" s="2" t="s">
        <v>7</v>
      </c>
      <c r="C17" s="6">
        <v>74.400000000000006</v>
      </c>
      <c r="D17" s="6">
        <v>18.600000000000001</v>
      </c>
      <c r="E17" s="6">
        <v>93</v>
      </c>
      <c r="F17" s="6">
        <v>28.8</v>
      </c>
      <c r="G17" s="6">
        <v>7.2</v>
      </c>
      <c r="H17" s="6">
        <v>36</v>
      </c>
      <c r="I17" s="15">
        <v>9.6</v>
      </c>
      <c r="J17" s="15">
        <v>2.4</v>
      </c>
      <c r="K17" s="15">
        <v>12</v>
      </c>
      <c r="L17" s="6">
        <v>36</v>
      </c>
      <c r="M17" s="6">
        <v>9</v>
      </c>
      <c r="N17" s="6">
        <v>45</v>
      </c>
      <c r="O17" s="13"/>
    </row>
    <row r="18" spans="1:19" x14ac:dyDescent="0.25">
      <c r="A18" s="2">
        <v>150041</v>
      </c>
      <c r="B18" s="2" t="s">
        <v>8</v>
      </c>
      <c r="C18" s="6">
        <v>67.2</v>
      </c>
      <c r="D18" s="6">
        <v>16.8</v>
      </c>
      <c r="E18" s="6">
        <v>84</v>
      </c>
      <c r="F18" s="6">
        <v>28.8</v>
      </c>
      <c r="G18" s="6">
        <v>7.2</v>
      </c>
      <c r="H18" s="6">
        <v>36</v>
      </c>
      <c r="I18" s="15">
        <v>9.6</v>
      </c>
      <c r="J18" s="15">
        <v>2.4</v>
      </c>
      <c r="K18" s="15">
        <v>12</v>
      </c>
      <c r="L18" s="6">
        <v>28.8</v>
      </c>
      <c r="M18" s="6">
        <v>7.2</v>
      </c>
      <c r="N18" s="6">
        <v>36</v>
      </c>
      <c r="O18" s="13"/>
    </row>
    <row r="19" spans="1:19" x14ac:dyDescent="0.25">
      <c r="A19" s="2">
        <v>150042</v>
      </c>
      <c r="B19" s="2" t="s">
        <v>9</v>
      </c>
      <c r="C19" s="6">
        <v>34.4</v>
      </c>
      <c r="D19" s="6">
        <v>8.6</v>
      </c>
      <c r="E19" s="6">
        <v>43</v>
      </c>
      <c r="F19" s="6">
        <v>8</v>
      </c>
      <c r="G19" s="6">
        <v>2</v>
      </c>
      <c r="H19" s="6">
        <v>10</v>
      </c>
      <c r="I19" s="15">
        <v>2.4</v>
      </c>
      <c r="J19" s="15">
        <v>0.6</v>
      </c>
      <c r="K19" s="15">
        <v>3</v>
      </c>
      <c r="L19" s="6">
        <v>24</v>
      </c>
      <c r="M19" s="6">
        <v>6</v>
      </c>
      <c r="N19" s="6">
        <v>30</v>
      </c>
      <c r="O19" s="13"/>
    </row>
    <row r="20" spans="1:19" x14ac:dyDescent="0.25">
      <c r="A20" s="2">
        <v>150043</v>
      </c>
      <c r="B20" s="2" t="s">
        <v>10</v>
      </c>
      <c r="C20" s="6">
        <v>37.6</v>
      </c>
      <c r="D20" s="6">
        <v>9.4</v>
      </c>
      <c r="E20" s="6">
        <v>47</v>
      </c>
      <c r="F20" s="6">
        <v>8</v>
      </c>
      <c r="G20" s="6">
        <v>2</v>
      </c>
      <c r="H20" s="6">
        <v>10</v>
      </c>
      <c r="I20" s="15">
        <v>2.4</v>
      </c>
      <c r="J20" s="15">
        <v>0.6</v>
      </c>
      <c r="K20" s="15">
        <v>3</v>
      </c>
      <c r="L20" s="6">
        <v>27.2</v>
      </c>
      <c r="M20" s="6">
        <v>6.8</v>
      </c>
      <c r="N20" s="6">
        <v>34</v>
      </c>
      <c r="O20" s="13"/>
    </row>
    <row r="21" spans="1:19" x14ac:dyDescent="0.25">
      <c r="A21" s="2">
        <v>150044</v>
      </c>
      <c r="B21" s="2" t="s">
        <v>11</v>
      </c>
      <c r="C21" s="6">
        <v>30.4</v>
      </c>
      <c r="D21" s="6">
        <v>7.6</v>
      </c>
      <c r="E21" s="6">
        <v>38</v>
      </c>
      <c r="F21" s="6">
        <v>8</v>
      </c>
      <c r="G21" s="6">
        <v>2</v>
      </c>
      <c r="H21" s="6">
        <v>10</v>
      </c>
      <c r="I21" s="15">
        <v>2.4</v>
      </c>
      <c r="J21" s="15">
        <v>0.6</v>
      </c>
      <c r="K21" s="15">
        <v>3</v>
      </c>
      <c r="L21" s="6">
        <v>20</v>
      </c>
      <c r="M21" s="6">
        <v>5</v>
      </c>
      <c r="N21" s="6">
        <v>25</v>
      </c>
      <c r="O21" s="13"/>
    </row>
    <row r="22" spans="1:19" x14ac:dyDescent="0.25">
      <c r="A22" s="2">
        <v>150045</v>
      </c>
      <c r="B22" s="2" t="s">
        <v>12</v>
      </c>
      <c r="C22" s="6">
        <v>30.4</v>
      </c>
      <c r="D22" s="6">
        <v>7.6</v>
      </c>
      <c r="E22" s="6">
        <v>38</v>
      </c>
      <c r="F22" s="6">
        <v>8</v>
      </c>
      <c r="G22" s="6">
        <v>2</v>
      </c>
      <c r="H22" s="6">
        <v>10</v>
      </c>
      <c r="I22" s="15">
        <v>2.4</v>
      </c>
      <c r="J22" s="15">
        <v>0.6</v>
      </c>
      <c r="K22" s="15">
        <v>3</v>
      </c>
      <c r="L22" s="6">
        <v>20</v>
      </c>
      <c r="M22" s="6">
        <v>5</v>
      </c>
      <c r="N22" s="6">
        <v>25</v>
      </c>
      <c r="O22" s="13"/>
    </row>
    <row r="23" spans="1:19" x14ac:dyDescent="0.25">
      <c r="A23" s="2">
        <v>150048</v>
      </c>
      <c r="B23" s="2" t="s">
        <v>13</v>
      </c>
      <c r="C23" s="6">
        <v>14.4</v>
      </c>
      <c r="D23" s="6">
        <v>3.6</v>
      </c>
      <c r="E23" s="6">
        <v>18</v>
      </c>
      <c r="F23" s="6">
        <v>8</v>
      </c>
      <c r="G23" s="6">
        <v>2</v>
      </c>
      <c r="H23" s="6">
        <v>10</v>
      </c>
      <c r="I23" s="15">
        <v>2.4</v>
      </c>
      <c r="J23" s="15">
        <v>0.6</v>
      </c>
      <c r="K23" s="15">
        <v>3</v>
      </c>
      <c r="L23" s="6">
        <v>4</v>
      </c>
      <c r="M23" s="6">
        <v>1</v>
      </c>
      <c r="N23" s="6">
        <v>5</v>
      </c>
      <c r="O23" s="13"/>
    </row>
    <row r="24" spans="1:19" x14ac:dyDescent="0.25">
      <c r="A24" s="2">
        <v>150112</v>
      </c>
      <c r="B24" s="2" t="s">
        <v>27</v>
      </c>
      <c r="C24" s="6">
        <v>38.4</v>
      </c>
      <c r="D24" s="6">
        <v>9.6</v>
      </c>
      <c r="E24" s="6">
        <v>48</v>
      </c>
      <c r="F24" s="6">
        <v>38.4</v>
      </c>
      <c r="G24" s="6">
        <v>9.6</v>
      </c>
      <c r="H24" s="6">
        <v>48</v>
      </c>
      <c r="I24" s="15"/>
      <c r="J24" s="15"/>
      <c r="K24" s="15"/>
      <c r="L24" s="6"/>
      <c r="M24" s="6"/>
      <c r="N24" s="6"/>
      <c r="O24" s="13"/>
    </row>
    <row r="25" spans="1:19" x14ac:dyDescent="0.25">
      <c r="A25" s="2">
        <v>150002</v>
      </c>
      <c r="B25" s="2" t="s">
        <v>17</v>
      </c>
      <c r="C25" s="6">
        <v>160</v>
      </c>
      <c r="D25" s="6">
        <v>40</v>
      </c>
      <c r="E25" s="6">
        <v>200</v>
      </c>
      <c r="F25" s="6">
        <v>60</v>
      </c>
      <c r="G25" s="6">
        <v>15</v>
      </c>
      <c r="H25" s="6">
        <v>75</v>
      </c>
      <c r="I25" s="15">
        <v>20</v>
      </c>
      <c r="J25" s="15">
        <v>5</v>
      </c>
      <c r="K25" s="15">
        <v>25</v>
      </c>
      <c r="L25" s="6">
        <v>80</v>
      </c>
      <c r="M25" s="6">
        <v>20</v>
      </c>
      <c r="N25" s="6">
        <v>100</v>
      </c>
      <c r="O25" s="13"/>
    </row>
    <row r="26" spans="1:19" x14ac:dyDescent="0.25">
      <c r="A26" s="2">
        <v>150003</v>
      </c>
      <c r="B26" s="2" t="s">
        <v>18</v>
      </c>
      <c r="C26" s="6">
        <v>176</v>
      </c>
      <c r="D26" s="6">
        <v>44</v>
      </c>
      <c r="E26" s="6">
        <v>220</v>
      </c>
      <c r="F26" s="6">
        <v>72</v>
      </c>
      <c r="G26" s="6">
        <v>18</v>
      </c>
      <c r="H26" s="6">
        <v>90</v>
      </c>
      <c r="I26" s="15">
        <v>24</v>
      </c>
      <c r="J26" s="15">
        <v>6</v>
      </c>
      <c r="K26" s="15">
        <v>30</v>
      </c>
      <c r="L26" s="6">
        <v>80</v>
      </c>
      <c r="M26" s="6">
        <v>20</v>
      </c>
      <c r="N26" s="6">
        <v>100</v>
      </c>
      <c r="O26" s="13"/>
    </row>
    <row r="27" spans="1:19" x14ac:dyDescent="0.25">
      <c r="A27" s="2">
        <v>150017</v>
      </c>
      <c r="B27" s="2" t="s">
        <v>19</v>
      </c>
      <c r="C27" s="6">
        <v>40</v>
      </c>
      <c r="D27" s="6">
        <v>10</v>
      </c>
      <c r="E27" s="6">
        <v>50</v>
      </c>
      <c r="F27" s="6">
        <v>12</v>
      </c>
      <c r="G27" s="6">
        <v>3</v>
      </c>
      <c r="H27" s="6">
        <v>15</v>
      </c>
      <c r="I27" s="15">
        <v>4</v>
      </c>
      <c r="J27" s="15">
        <v>1</v>
      </c>
      <c r="K27" s="15">
        <v>5</v>
      </c>
      <c r="L27" s="6">
        <v>24</v>
      </c>
      <c r="M27" s="6">
        <v>6</v>
      </c>
      <c r="N27" s="6">
        <v>30</v>
      </c>
      <c r="O27" s="13"/>
    </row>
    <row r="28" spans="1:19" x14ac:dyDescent="0.25">
      <c r="A28" s="23" t="s">
        <v>16</v>
      </c>
      <c r="B28" s="23"/>
      <c r="C28" s="6">
        <v>1232</v>
      </c>
      <c r="D28" s="6">
        <v>308.2</v>
      </c>
      <c r="E28" s="6">
        <v>1540</v>
      </c>
      <c r="F28" s="6">
        <f>SUM(F7:F27)</f>
        <v>664.80000000000007</v>
      </c>
      <c r="G28" s="6">
        <v>166</v>
      </c>
      <c r="H28" s="6">
        <v>831</v>
      </c>
      <c r="I28" s="15">
        <v>167.2</v>
      </c>
      <c r="J28" s="15">
        <v>41.8</v>
      </c>
      <c r="K28" s="15">
        <v>209</v>
      </c>
      <c r="L28" s="6">
        <v>400</v>
      </c>
      <c r="M28" s="6">
        <v>100</v>
      </c>
      <c r="N28" s="6">
        <v>500</v>
      </c>
      <c r="O28" s="13"/>
    </row>
    <row r="29" spans="1:19" ht="0.75" customHeight="1" x14ac:dyDescent="0.25">
      <c r="F29" s="13"/>
      <c r="G29" s="13"/>
      <c r="O29" s="17"/>
      <c r="Q29" s="13"/>
      <c r="R29" s="13"/>
      <c r="S29" s="13"/>
    </row>
    <row r="30" spans="1:19" x14ac:dyDescent="0.25">
      <c r="F30" s="13"/>
      <c r="Q30" s="13"/>
    </row>
    <row r="31" spans="1:19" ht="18.75" x14ac:dyDescent="0.3">
      <c r="B31" s="22" t="s">
        <v>26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Q31" s="13"/>
      <c r="S31" s="13"/>
    </row>
    <row r="33" spans="1:21" ht="32.25" customHeight="1" x14ac:dyDescent="0.25">
      <c r="A33" s="8" t="s">
        <v>14</v>
      </c>
      <c r="B33" s="8" t="s">
        <v>15</v>
      </c>
      <c r="C33" s="8" t="s">
        <v>23</v>
      </c>
      <c r="D33" s="8"/>
      <c r="E33" s="8"/>
      <c r="F33" s="8" t="s">
        <v>24</v>
      </c>
      <c r="G33" s="8"/>
      <c r="H33" s="8"/>
      <c r="L33" s="13"/>
      <c r="M33" s="17"/>
      <c r="O33" s="13"/>
      <c r="R33" s="13"/>
    </row>
    <row r="34" spans="1:21" x14ac:dyDescent="0.25">
      <c r="A34" s="2"/>
      <c r="B34" s="2"/>
      <c r="C34" s="7" t="s">
        <v>20</v>
      </c>
      <c r="D34" s="7" t="s">
        <v>21</v>
      </c>
      <c r="E34" s="7" t="s">
        <v>25</v>
      </c>
      <c r="F34" s="7" t="s">
        <v>20</v>
      </c>
      <c r="G34" s="7" t="s">
        <v>21</v>
      </c>
      <c r="H34" s="7" t="s">
        <v>25</v>
      </c>
      <c r="R34" s="13"/>
    </row>
    <row r="35" spans="1:21" ht="43.5" customHeight="1" x14ac:dyDescent="0.25">
      <c r="A35" s="21">
        <v>150117</v>
      </c>
      <c r="B35" s="9" t="s">
        <v>37</v>
      </c>
      <c r="C35" s="2">
        <v>665</v>
      </c>
      <c r="D35" s="2">
        <v>166</v>
      </c>
      <c r="E35" s="2">
        <f>C35+D35</f>
        <v>831</v>
      </c>
      <c r="F35" s="10">
        <f t="shared" ref="F35:H37" si="0">C35*2500</f>
        <v>1662500</v>
      </c>
      <c r="G35" s="10">
        <f t="shared" si="0"/>
        <v>415000</v>
      </c>
      <c r="H35" s="10">
        <f>F35+G35</f>
        <v>2077500</v>
      </c>
      <c r="R35" s="13"/>
      <c r="U35" s="17"/>
    </row>
    <row r="36" spans="1:21" ht="51.75" customHeight="1" x14ac:dyDescent="0.25">
      <c r="A36" s="21">
        <v>150117</v>
      </c>
      <c r="B36" s="9" t="s">
        <v>38</v>
      </c>
      <c r="C36" s="2">
        <v>167</v>
      </c>
      <c r="D36" s="2">
        <v>42</v>
      </c>
      <c r="E36" s="2">
        <f>C36+D36</f>
        <v>209</v>
      </c>
      <c r="F36" s="10">
        <f>C36*8000</f>
        <v>1336000</v>
      </c>
      <c r="G36" s="10">
        <f>D36*8000</f>
        <v>336000</v>
      </c>
      <c r="H36" s="10">
        <f>F36+G36</f>
        <v>1672000</v>
      </c>
      <c r="Q36" s="17"/>
      <c r="R36" s="13"/>
    </row>
    <row r="37" spans="1:21" ht="43.5" customHeight="1" x14ac:dyDescent="0.25">
      <c r="A37" s="21">
        <v>150013</v>
      </c>
      <c r="B37" s="9" t="s">
        <v>39</v>
      </c>
      <c r="C37" s="2">
        <v>400</v>
      </c>
      <c r="D37" s="2">
        <v>100</v>
      </c>
      <c r="E37" s="2">
        <v>500</v>
      </c>
      <c r="F37" s="10">
        <f t="shared" si="0"/>
        <v>1000000</v>
      </c>
      <c r="G37" s="10">
        <f t="shared" si="0"/>
        <v>250000</v>
      </c>
      <c r="H37" s="10">
        <f t="shared" si="0"/>
        <v>1250000</v>
      </c>
    </row>
    <row r="38" spans="1:21" x14ac:dyDescent="0.25">
      <c r="A38" s="2"/>
      <c r="B38" s="12" t="s">
        <v>16</v>
      </c>
      <c r="C38" s="7">
        <v>1232</v>
      </c>
      <c r="D38" s="7">
        <v>308</v>
      </c>
      <c r="E38" s="7">
        <v>1540</v>
      </c>
      <c r="F38" s="11">
        <f>SUM(F35:F37)</f>
        <v>3998500</v>
      </c>
      <c r="G38" s="11">
        <f t="shared" ref="G38:H38" si="1">SUM(G35:G37)</f>
        <v>1001000</v>
      </c>
      <c r="H38" s="11">
        <f t="shared" si="1"/>
        <v>4999500</v>
      </c>
    </row>
  </sheetData>
  <mergeCells count="12">
    <mergeCell ref="B31:N31"/>
    <mergeCell ref="A28:B28"/>
    <mergeCell ref="K1:N1"/>
    <mergeCell ref="A2:N2"/>
    <mergeCell ref="F5:H5"/>
    <mergeCell ref="A4:A6"/>
    <mergeCell ref="B4:B6"/>
    <mergeCell ref="C4:E5"/>
    <mergeCell ref="L4:N4"/>
    <mergeCell ref="F4:K4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</dc:creator>
  <cp:lastModifiedBy>Арчинова М.Р.</cp:lastModifiedBy>
  <cp:lastPrinted>2017-03-13T14:29:30Z</cp:lastPrinted>
  <dcterms:created xsi:type="dcterms:W3CDTF">2016-12-08T12:11:53Z</dcterms:created>
  <dcterms:modified xsi:type="dcterms:W3CDTF">2017-03-13T14:30:53Z</dcterms:modified>
</cp:coreProperties>
</file>