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chinova\Desktop\"/>
    </mc:Choice>
  </mc:AlternateContent>
  <bookViews>
    <workbookView xWindow="0" yWindow="0" windowWidth="28800" windowHeight="1249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9" i="1" l="1"/>
  <c r="E19" i="1"/>
  <c r="H9" i="1"/>
  <c r="H10" i="1"/>
  <c r="H11" i="1"/>
  <c r="H12" i="1"/>
  <c r="H13" i="1"/>
  <c r="H14" i="1"/>
  <c r="H15" i="1"/>
  <c r="H16" i="1"/>
  <c r="H17" i="1"/>
  <c r="G9" i="1"/>
  <c r="G10" i="1"/>
  <c r="G11" i="1"/>
  <c r="G15" i="1"/>
  <c r="G16" i="1"/>
  <c r="G17" i="1"/>
  <c r="G18" i="1"/>
  <c r="H8" i="1"/>
  <c r="G8" i="1"/>
  <c r="F9" i="1"/>
  <c r="F10" i="1"/>
  <c r="F11" i="1"/>
  <c r="F12" i="1"/>
  <c r="F13" i="1"/>
  <c r="F14" i="1"/>
  <c r="F15" i="1"/>
  <c r="F16" i="1"/>
  <c r="F17" i="1"/>
  <c r="F18" i="1"/>
  <c r="F8" i="1"/>
  <c r="F19" i="1" s="1"/>
  <c r="E18" i="1"/>
  <c r="H18" i="1" s="1"/>
  <c r="D13" i="1"/>
  <c r="G13" i="1" s="1"/>
  <c r="D14" i="1"/>
  <c r="G14" i="1" s="1"/>
  <c r="D12" i="1"/>
  <c r="D19" i="1" s="1"/>
  <c r="H19" i="1" l="1"/>
  <c r="G12" i="1"/>
  <c r="G19" i="1" s="1"/>
</calcChain>
</file>

<file path=xl/sharedStrings.xml><?xml version="1.0" encoding="utf-8"?>
<sst xmlns="http://schemas.openxmlformats.org/spreadsheetml/2006/main" count="38" uniqueCount="35">
  <si>
    <t>№ п/п</t>
  </si>
  <si>
    <t>Количество объемов</t>
  </si>
  <si>
    <t>1.</t>
  </si>
  <si>
    <r>
      <t>ГБУЗ «Республиканская клиническая больница скорой медицинской помощи»</t>
    </r>
    <r>
      <rPr>
        <sz val="12"/>
        <color rgb="FF000000"/>
        <rFont val="Times New Roman"/>
        <family val="1"/>
        <charset val="204"/>
      </rPr>
      <t xml:space="preserve"> МЗ РСО-А</t>
    </r>
  </si>
  <si>
    <t>2.</t>
  </si>
  <si>
    <t>ГБУЗ «Поликлиника № 1» МЗ РСО-А</t>
  </si>
  <si>
    <t>3.</t>
  </si>
  <si>
    <t>ГБУЗ «Поликлиника № 4» МЗ РСО-А</t>
  </si>
  <si>
    <t>4.</t>
  </si>
  <si>
    <t>ГБУЗ «Поликлиника № 7» МЗ РСО-А</t>
  </si>
  <si>
    <t>5.</t>
  </si>
  <si>
    <t>ГБУЗ «Алагирская ЦРБ» МЗ РСО-А</t>
  </si>
  <si>
    <t>6.</t>
  </si>
  <si>
    <t>ГБУЗ «Ардонская ЦРБ» МЗ РСО-А</t>
  </si>
  <si>
    <t>7.</t>
  </si>
  <si>
    <t>ГБУЗ «Дигорская ЦРБ» МЗ РСО-А</t>
  </si>
  <si>
    <t>8.</t>
  </si>
  <si>
    <t>ГБУЗ «Ирафская ЦРБ» МЗ РСО-А</t>
  </si>
  <si>
    <t>9.</t>
  </si>
  <si>
    <t>ГБУЗ «Кировская ЦРБ» МЗ РСО-А</t>
  </si>
  <si>
    <t>10.</t>
  </si>
  <si>
    <t>ГБУЗ «Правобережная ЦРКБ» МЗ РСО-А</t>
  </si>
  <si>
    <t>11.</t>
  </si>
  <si>
    <t>ГБУЗ «Пригородная ЦРБ» МЗ РСО-А</t>
  </si>
  <si>
    <t>ВСЕГО</t>
  </si>
  <si>
    <t>РГС</t>
  </si>
  <si>
    <t>ВТБ</t>
  </si>
  <si>
    <t>Стоимость оказанной медицинской помощи</t>
  </si>
  <si>
    <t>Приложение  №2</t>
  </si>
  <si>
    <t>заседания Комиссии</t>
  </si>
  <si>
    <t>к протоколу №10</t>
  </si>
  <si>
    <t>от 21.07.2017 г.</t>
  </si>
  <si>
    <t>Объемы компьютерной томографии</t>
  </si>
  <si>
    <t>Наименование медицинской  организации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</si>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</sst>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3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/>
    </xf>
    <xf numFmtId="0" fontId="1" fillId="0" borderId="0" xfId="0" applyFont="1"/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/>
    </xf>
    <xf numFmtId="164" fontId="5" fillId="0" borderId="1" xfId="0" applyNumberFormat="1" applyFont="1" applyBorder="1" applyAlignment="1">
      <alignment horizontal="left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0" fillId="0" borderId="1" xfId="0" applyBorder="1" applyAlignment="1"/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workbookViewId="0">
      <selection activeCell="C7" sqref="C7"/>
    </sheetView>
  </sheetViews>
  <sheetFormatPr defaultRowHeight="15" x14ac:dyDescent="0.25"/>
  <cols>
    <col min="1" max="1" width="8.42578125" customWidth="1"/>
    <col min="2" max="2" width="47.28515625" customWidth="1"/>
    <col min="3" max="3" width="15.42578125" customWidth="1"/>
    <col min="6" max="6" width="15" customWidth="1"/>
    <col min="7" max="7" width="15.140625" customWidth="1"/>
    <col min="8" max="8" width="14.85546875" customWidth="1"/>
    <col min="9" max="9" width="0" hidden="1" customWidth="1"/>
  </cols>
  <sheetData>
    <row r="1" spans="1:13" ht="15.75" x14ac:dyDescent="0.25">
      <c r="A1" s="14" t="s">
        <v>28</v>
      </c>
      <c r="B1" s="14"/>
      <c r="C1" s="14"/>
      <c r="D1" s="14"/>
      <c r="E1" s="14"/>
      <c r="F1" s="14"/>
      <c r="G1" s="14"/>
      <c r="H1" s="14"/>
    </row>
    <row r="2" spans="1:13" ht="15.75" x14ac:dyDescent="0.25">
      <c r="A2" s="1"/>
      <c r="B2" s="1"/>
      <c r="C2" s="1"/>
      <c r="D2" s="1"/>
      <c r="E2" s="1"/>
      <c r="F2" s="1"/>
      <c r="G2" s="15" t="s">
        <v>30</v>
      </c>
      <c r="H2" s="15"/>
    </row>
    <row r="3" spans="1:13" ht="15.75" x14ac:dyDescent="0.25">
      <c r="A3" s="1"/>
      <c r="B3" s="1"/>
      <c r="C3" s="1"/>
      <c r="D3" s="1"/>
      <c r="E3" s="1"/>
      <c r="F3" s="1"/>
      <c r="G3" s="15" t="s">
        <v>29</v>
      </c>
      <c r="H3" s="15"/>
    </row>
    <row r="4" spans="1:13" ht="15.75" x14ac:dyDescent="0.25">
      <c r="A4" s="1"/>
      <c r="B4" s="1"/>
      <c r="C4" s="1"/>
      <c r="D4" s="1"/>
      <c r="E4" s="1"/>
      <c r="F4" s="1"/>
      <c r="G4" s="15" t="s">
        <v>31</v>
      </c>
      <c r="H4" s="15"/>
    </row>
    <row r="5" spans="1:13" x14ac:dyDescent="0.25">
      <c r="A5" s="16" t="s">
        <v>32</v>
      </c>
      <c r="B5" s="16"/>
      <c r="C5" s="16"/>
      <c r="D5" s="16"/>
      <c r="E5" s="16"/>
      <c r="F5" s="16"/>
      <c r="G5" s="16"/>
      <c r="H5" s="16"/>
    </row>
    <row r="6" spans="1:13" ht="17.25" customHeight="1" x14ac:dyDescent="0.25">
      <c r="A6" s="13" t="s">
        <v>0</v>
      </c>
      <c r="B6" s="13" t="s">
        <v>33</v>
      </c>
      <c r="C6" s="13" t="s">
        <v>1</v>
      </c>
      <c r="D6" s="13"/>
      <c r="E6" s="13"/>
      <c r="F6" s="13" t="s">
        <v>27</v>
      </c>
      <c r="G6" s="13"/>
      <c r="H6" s="13"/>
    </row>
    <row r="7" spans="1:13" ht="17.25" x14ac:dyDescent="0.25">
      <c r="A7" s="13"/>
      <c r="B7" s="13"/>
      <c r="C7" s="2" t="s">
        <v>24</v>
      </c>
      <c r="D7" s="3" t="s">
        <v>25</v>
      </c>
      <c r="E7" s="3" t="s">
        <v>26</v>
      </c>
      <c r="F7" s="2" t="s">
        <v>24</v>
      </c>
      <c r="G7" s="3" t="s">
        <v>25</v>
      </c>
      <c r="H7" s="3" t="s">
        <v>26</v>
      </c>
    </row>
    <row r="8" spans="1:13" ht="33" customHeight="1" x14ac:dyDescent="0.25">
      <c r="A8" s="9" t="s">
        <v>2</v>
      </c>
      <c r="B8" s="10" t="s">
        <v>3</v>
      </c>
      <c r="C8" s="5">
        <v>100</v>
      </c>
      <c r="D8" s="6">
        <v>80</v>
      </c>
      <c r="E8" s="6">
        <v>20</v>
      </c>
      <c r="F8" s="8">
        <f>C8*I8</f>
        <v>250000</v>
      </c>
      <c r="G8" s="8">
        <f>D8*I8</f>
        <v>200000</v>
      </c>
      <c r="H8" s="8">
        <f>E8*I8</f>
        <v>50000</v>
      </c>
      <c r="I8">
        <v>2500</v>
      </c>
    </row>
    <row r="9" spans="1:13" ht="17.25" x14ac:dyDescent="0.25">
      <c r="A9" s="9" t="s">
        <v>4</v>
      </c>
      <c r="B9" s="11" t="s">
        <v>5</v>
      </c>
      <c r="C9" s="5">
        <v>100</v>
      </c>
      <c r="D9" s="6">
        <v>80</v>
      </c>
      <c r="E9" s="6">
        <v>20</v>
      </c>
      <c r="F9" s="8">
        <f t="shared" ref="F9:F18" si="0">C9*I9</f>
        <v>250000</v>
      </c>
      <c r="G9" s="8">
        <f t="shared" ref="G9:G18" si="1">D9*I9</f>
        <v>200000</v>
      </c>
      <c r="H9" s="8">
        <f t="shared" ref="H9:H18" si="2">E9*I9</f>
        <v>50000</v>
      </c>
      <c r="I9">
        <v>2500</v>
      </c>
    </row>
    <row r="10" spans="1:13" ht="17.25" x14ac:dyDescent="0.25">
      <c r="A10" s="9" t="s">
        <v>6</v>
      </c>
      <c r="B10" s="11" t="s">
        <v>7</v>
      </c>
      <c r="C10" s="5">
        <v>100</v>
      </c>
      <c r="D10" s="6">
        <v>80</v>
      </c>
      <c r="E10" s="6">
        <v>20</v>
      </c>
      <c r="F10" s="8">
        <f t="shared" si="0"/>
        <v>250000</v>
      </c>
      <c r="G10" s="8">
        <f t="shared" si="1"/>
        <v>200000</v>
      </c>
      <c r="H10" s="8">
        <f t="shared" si="2"/>
        <v>50000</v>
      </c>
      <c r="I10">
        <v>2500</v>
      </c>
    </row>
    <row r="11" spans="1:13" ht="17.25" x14ac:dyDescent="0.25">
      <c r="A11" s="9" t="s">
        <v>8</v>
      </c>
      <c r="B11" s="11" t="s">
        <v>9</v>
      </c>
      <c r="C11" s="5">
        <v>100</v>
      </c>
      <c r="D11" s="6">
        <v>80</v>
      </c>
      <c r="E11" s="6">
        <v>20</v>
      </c>
      <c r="F11" s="8">
        <f t="shared" si="0"/>
        <v>250000</v>
      </c>
      <c r="G11" s="8">
        <f t="shared" si="1"/>
        <v>200000</v>
      </c>
      <c r="H11" s="8">
        <f t="shared" si="2"/>
        <v>50000</v>
      </c>
      <c r="I11">
        <v>2500</v>
      </c>
    </row>
    <row r="12" spans="1:13" ht="17.25" x14ac:dyDescent="0.25">
      <c r="A12" s="9" t="s">
        <v>10</v>
      </c>
      <c r="B12" s="11" t="s">
        <v>11</v>
      </c>
      <c r="C12" s="5">
        <v>50</v>
      </c>
      <c r="D12" s="6">
        <f>C12*0.8</f>
        <v>40</v>
      </c>
      <c r="E12" s="6">
        <v>10</v>
      </c>
      <c r="F12" s="8">
        <f t="shared" si="0"/>
        <v>125000</v>
      </c>
      <c r="G12" s="8">
        <f t="shared" si="1"/>
        <v>100000</v>
      </c>
      <c r="H12" s="8">
        <f t="shared" si="2"/>
        <v>25000</v>
      </c>
      <c r="I12">
        <v>2500</v>
      </c>
    </row>
    <row r="13" spans="1:13" ht="17.25" x14ac:dyDescent="0.25">
      <c r="A13" s="9" t="s">
        <v>12</v>
      </c>
      <c r="B13" s="11" t="s">
        <v>13</v>
      </c>
      <c r="C13" s="5">
        <v>50</v>
      </c>
      <c r="D13" s="6">
        <f t="shared" ref="D13:D14" si="3">C13*0.8</f>
        <v>40</v>
      </c>
      <c r="E13" s="6">
        <v>11</v>
      </c>
      <c r="F13" s="8">
        <f t="shared" si="0"/>
        <v>125000</v>
      </c>
      <c r="G13" s="8">
        <f t="shared" si="1"/>
        <v>100000</v>
      </c>
      <c r="H13" s="8">
        <f t="shared" si="2"/>
        <v>27500</v>
      </c>
      <c r="I13">
        <v>2500</v>
      </c>
    </row>
    <row r="14" spans="1:13" ht="17.25" x14ac:dyDescent="0.25">
      <c r="A14" s="9" t="s">
        <v>14</v>
      </c>
      <c r="B14" s="11" t="s">
        <v>15</v>
      </c>
      <c r="C14" s="5">
        <v>50</v>
      </c>
      <c r="D14" s="6">
        <f t="shared" si="3"/>
        <v>40</v>
      </c>
      <c r="E14" s="6">
        <v>12</v>
      </c>
      <c r="F14" s="8">
        <f t="shared" si="0"/>
        <v>125000</v>
      </c>
      <c r="G14" s="8">
        <f t="shared" si="1"/>
        <v>100000</v>
      </c>
      <c r="H14" s="8">
        <f t="shared" si="2"/>
        <v>30000</v>
      </c>
      <c r="I14">
        <v>2500</v>
      </c>
    </row>
    <row r="15" spans="1:13" ht="17.25" x14ac:dyDescent="0.25">
      <c r="A15" s="9" t="s">
        <v>16</v>
      </c>
      <c r="B15" s="11" t="s">
        <v>17</v>
      </c>
      <c r="C15" s="5">
        <v>30</v>
      </c>
      <c r="D15" s="6">
        <v>24</v>
      </c>
      <c r="E15" s="6">
        <v>6</v>
      </c>
      <c r="F15" s="8">
        <f t="shared" si="0"/>
        <v>75000</v>
      </c>
      <c r="G15" s="8">
        <f t="shared" si="1"/>
        <v>60000</v>
      </c>
      <c r="H15" s="8">
        <f t="shared" si="2"/>
        <v>15000</v>
      </c>
      <c r="I15">
        <v>2500</v>
      </c>
      <c r="M15" s="4"/>
    </row>
    <row r="16" spans="1:13" ht="17.25" x14ac:dyDescent="0.25">
      <c r="A16" s="9" t="s">
        <v>18</v>
      </c>
      <c r="B16" s="11" t="s">
        <v>19</v>
      </c>
      <c r="C16" s="5">
        <v>50</v>
      </c>
      <c r="D16" s="6">
        <v>40</v>
      </c>
      <c r="E16" s="6">
        <v>10</v>
      </c>
      <c r="F16" s="8">
        <f t="shared" si="0"/>
        <v>125000</v>
      </c>
      <c r="G16" s="8">
        <f t="shared" si="1"/>
        <v>100000</v>
      </c>
      <c r="H16" s="8">
        <f t="shared" si="2"/>
        <v>25000</v>
      </c>
      <c r="I16">
        <v>2500</v>
      </c>
    </row>
    <row r="17" spans="1:9" ht="17.25" x14ac:dyDescent="0.25">
      <c r="A17" s="9" t="s">
        <v>20</v>
      </c>
      <c r="B17" s="11" t="s">
        <v>21</v>
      </c>
      <c r="C17" s="5">
        <v>50</v>
      </c>
      <c r="D17" s="6">
        <v>40</v>
      </c>
      <c r="E17" s="6">
        <v>10</v>
      </c>
      <c r="F17" s="8">
        <f t="shared" si="0"/>
        <v>125000</v>
      </c>
      <c r="G17" s="8">
        <f t="shared" si="1"/>
        <v>100000</v>
      </c>
      <c r="H17" s="8">
        <f t="shared" si="2"/>
        <v>25000</v>
      </c>
      <c r="I17">
        <v>2500</v>
      </c>
    </row>
    <row r="18" spans="1:9" ht="17.25" x14ac:dyDescent="0.25">
      <c r="A18" s="9" t="s">
        <v>22</v>
      </c>
      <c r="B18" s="11" t="s">
        <v>23</v>
      </c>
      <c r="C18" s="5">
        <v>70</v>
      </c>
      <c r="D18" s="6">
        <v>56</v>
      </c>
      <c r="E18" s="6">
        <f>C18-D18</f>
        <v>14</v>
      </c>
      <c r="F18" s="8">
        <f t="shared" si="0"/>
        <v>175000</v>
      </c>
      <c r="G18" s="8">
        <f t="shared" si="1"/>
        <v>140000</v>
      </c>
      <c r="H18" s="8">
        <f t="shared" si="2"/>
        <v>35000</v>
      </c>
      <c r="I18">
        <v>2500</v>
      </c>
    </row>
    <row r="19" spans="1:9" x14ac:dyDescent="0.25">
      <c r="A19" s="12" t="s">
        <v>34</v>
      </c>
      <c r="B19" s="12"/>
      <c r="C19" s="7">
        <f t="shared" ref="C19:H19" si="4">SUM(C8:C18)</f>
        <v>750</v>
      </c>
      <c r="D19" s="7">
        <f t="shared" si="4"/>
        <v>600</v>
      </c>
      <c r="E19" s="7">
        <f t="shared" si="4"/>
        <v>153</v>
      </c>
      <c r="F19" s="8">
        <f t="shared" si="4"/>
        <v>1875000</v>
      </c>
      <c r="G19" s="8">
        <f t="shared" si="4"/>
        <v>1500000</v>
      </c>
      <c r="H19" s="8">
        <f t="shared" si="4"/>
        <v>382500</v>
      </c>
    </row>
  </sheetData>
  <mergeCells count="10">
    <mergeCell ref="A19:B19"/>
    <mergeCell ref="C6:E6"/>
    <mergeCell ref="F6:H6"/>
    <mergeCell ref="A1:H1"/>
    <mergeCell ref="G2:H2"/>
    <mergeCell ref="G3:H3"/>
    <mergeCell ref="G4:H4"/>
    <mergeCell ref="A5:H5"/>
    <mergeCell ref="B6:B7"/>
    <mergeCell ref="A6:A7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l.sabeeva</dc:creator>
  <cp:lastModifiedBy>Арчинова М.Р.</cp:lastModifiedBy>
  <dcterms:created xsi:type="dcterms:W3CDTF">2017-08-02T13:03:44Z</dcterms:created>
  <dcterms:modified xsi:type="dcterms:W3CDTF">2017-08-02T14:39:01Z</dcterms:modified>
</cp:coreProperties>
</file>