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07-01 Протокол №9\"/>
    </mc:Choice>
  </mc:AlternateContent>
  <bookViews>
    <workbookView xWindow="-120" yWindow="-120" windowWidth="29040" windowHeight="15840"/>
  </bookViews>
  <sheets>
    <sheet name="Приложение 1" sheetId="1" r:id="rId1"/>
  </sheets>
  <definedNames>
    <definedName name="_xlnm.Print_Titles" localSheetId="0">'Приложение 1'!$6:$8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J33" i="1"/>
  <c r="I16" i="1" l="1"/>
  <c r="J16" i="1"/>
  <c r="I32" i="1" l="1"/>
  <c r="J32" i="1"/>
  <c r="J27" i="1" l="1"/>
  <c r="I27" i="1"/>
  <c r="I28" i="1"/>
  <c r="J28" i="1"/>
  <c r="I29" i="1"/>
  <c r="J29" i="1"/>
  <c r="I30" i="1"/>
  <c r="J30" i="1"/>
  <c r="I31" i="1"/>
  <c r="J31" i="1"/>
  <c r="I21" i="1"/>
  <c r="J21" i="1"/>
  <c r="I20" i="1"/>
  <c r="J20" i="1"/>
  <c r="I14" i="1"/>
  <c r="J14" i="1"/>
  <c r="I9" i="1" l="1"/>
  <c r="J9" i="1"/>
  <c r="I10" i="1"/>
  <c r="J10" i="1"/>
  <c r="I11" i="1"/>
  <c r="J11" i="1"/>
  <c r="I12" i="1"/>
  <c r="J12" i="1"/>
  <c r="I13" i="1"/>
  <c r="J13" i="1"/>
  <c r="I15" i="1"/>
  <c r="J15" i="1"/>
  <c r="I17" i="1"/>
  <c r="J17" i="1"/>
  <c r="I18" i="1"/>
  <c r="J18" i="1"/>
  <c r="I19" i="1"/>
  <c r="J19" i="1"/>
  <c r="I22" i="1"/>
  <c r="J22" i="1"/>
  <c r="I23" i="1"/>
  <c r="J23" i="1"/>
  <c r="I24" i="1"/>
  <c r="J24" i="1"/>
  <c r="I25" i="1"/>
  <c r="J25" i="1"/>
  <c r="I26" i="1"/>
  <c r="J26" i="1"/>
</calcChain>
</file>

<file path=xl/sharedStrings.xml><?xml version="1.0" encoding="utf-8"?>
<sst xmlns="http://schemas.openxmlformats.org/spreadsheetml/2006/main" count="89" uniqueCount="57">
  <si>
    <t>Код МО</t>
  </si>
  <si>
    <t>Наименование МО</t>
  </si>
  <si>
    <t>Профиль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</si>
  <si>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</si>
  <si>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</si>
  <si>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</si>
  <si>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</si>
  <si>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</si>
  <si>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</si>
  <si>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</si>
  <si>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</si>
  <si>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</si>
  <si>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</si>
  <si>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</si>
  <si>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</si>
  <si>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</si>
  <si>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</si>
  <si>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</si>
  <si>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 xml:space="preserve"> Приложение № 1 </t>
  </si>
  <si>
    <t>136-Акушерство и гинекология (не патология, не роды)</t>
  </si>
  <si>
    <t>Вид МП</t>
  </si>
  <si>
    <t>КС</t>
  </si>
  <si>
    <t>ДС</t>
  </si>
  <si>
    <t xml:space="preserve"> ГБУЗ "РОД"</t>
  </si>
  <si>
    <t>060-Онкология</t>
  </si>
  <si>
    <t>112-Хирургия (в т.ч.  абдоминальная)</t>
  </si>
  <si>
    <t>053-Неврология</t>
  </si>
  <si>
    <t>108-Урология</t>
  </si>
  <si>
    <t>028-Инфекционные болезни</t>
  </si>
  <si>
    <t>068-Педиатрия</t>
  </si>
  <si>
    <t xml:space="preserve"> ТП ОМС № 9 от 01.07.2021 г. </t>
  </si>
  <si>
    <t>Измененные объемы на 2021 год по Протоколу № 9 от 01.07.2021 г.</t>
  </si>
  <si>
    <t>Плановые объемы на 2021 год по Протоколу № 8 от 18.06.2021 г.</t>
  </si>
  <si>
    <t xml:space="preserve"> ГБУЗ "РЭД" </t>
  </si>
  <si>
    <t>122-Эндокринология</t>
  </si>
  <si>
    <t xml:space="preserve"> ГБУЗ "Правобережная ЦРКБ"</t>
  </si>
  <si>
    <t>097-Терапия</t>
  </si>
  <si>
    <t xml:space="preserve">ООО "Здоровье" </t>
  </si>
  <si>
    <t xml:space="preserve"> ГБУЗ "РКЦФП" МЗ РСО-А</t>
  </si>
  <si>
    <t>099-Торакальная хирургия</t>
  </si>
  <si>
    <t xml:space="preserve"> ГБУЗ "Моздокская ЦРБ"</t>
  </si>
  <si>
    <t>162-Оториноларингология (без кохлеарной)</t>
  </si>
  <si>
    <t xml:space="preserve"> ГАУЗ  «РОЦ» </t>
  </si>
  <si>
    <t>065-Офтальмология</t>
  </si>
  <si>
    <t xml:space="preserve"> ГБУЗ "Республиканский центр охраны здоровья семьи и репродукции"</t>
  </si>
  <si>
    <t>137-Акушерство и гинекология (ЭКО)</t>
  </si>
  <si>
    <t xml:space="preserve"> ГБУЗ "Пригородная ЦРБ" </t>
  </si>
  <si>
    <t>Разовые посещения по заболеванию (дети)</t>
  </si>
  <si>
    <t>Разовые посещения по заболеванию (взрослые)</t>
  </si>
  <si>
    <t>Неотложная помощь в медорганизации (дети)</t>
  </si>
  <si>
    <t>Неотложная помощь в медорганизации (взрослые)</t>
  </si>
  <si>
    <t>АО "Стоматология" стоматологическая поликлиника</t>
  </si>
  <si>
    <t>085-Стоматология</t>
  </si>
  <si>
    <t>ООО "ЦКДН"</t>
  </si>
  <si>
    <t xml:space="preserve"> ГБУЗ "Поликлиника № 7"</t>
  </si>
  <si>
    <t>029-Кардиология</t>
  </si>
  <si>
    <t>158-Медицинская реабилитация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</si>
</sst>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1" applyNumberFormat="1" applyFont="1"/>
    <xf numFmtId="0" fontId="0" fillId="0" borderId="0" xfId="0" applyNumberFormat="1"/>
    <xf numFmtId="0" fontId="0" fillId="0" borderId="0" xfId="0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/>
    <xf numFmtId="166" fontId="3" fillId="0" borderId="0" xfId="1" applyNumberFormat="1" applyFont="1" applyBorder="1"/>
    <xf numFmtId="166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</cellXfs>
  <cellStyles count="2">
    <cellStyle name="Обычный" xfId="0" builtinId="0"/>
    <cellStyle name="Финансовый" xfId="1" builtinId="3"/>
  </cellStyles>
  <dxfs count="10">
    <dxf>
      <numFmt numFmtId="35" formatCode="_-* #,##0.00\ _₽_-;\-* #,##0.00\ _₽_-;_-* &quot;-&quot;??\ _₽_-;_-@_-"/>
    </dxf>
    <dxf>
      <numFmt numFmtId="164" formatCode="_-* #,##0\ _₽_-;\-* #,##0\ _₽_-;_-* &quot;-&quot;??\ _₽_-;_-@_-"/>
    </dxf>
    <dxf>
      <numFmt numFmtId="166" formatCode="#,##0.00_ ;\-#,##0.00\ "/>
    </dxf>
    <dxf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</dxf>
    <dxf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8:J33" totalsRowShown="0" headerRowDxfId="9" headerRowBorderDxfId="8">
  <autoFilter ref="A8:J33"/>
  <tableColumns count="10">
    <tableColumn id="1" name="1"/>
    <tableColumn id="2" name="2"/>
    <tableColumn id="3" name="3" dataDxfId="7"/>
    <tableColumn id="4" name="4" dataDxfId="6"/>
    <tableColumn id="5" name="5" dataDxfId="5" dataCellStyle="Финансовый"/>
    <tableColumn id="6" name="6" dataDxfId="4" dataCellStyle="Финансовый"/>
    <tableColumn id="7" name="7" dataDxfId="3" dataCellStyle="Финансовый"/>
    <tableColumn id="8" name="8" dataDxfId="2" dataCellStyle="Финансовый"/>
    <tableColumn id="9" name="9" dataDxfId="1" dataCellStyle="Финансовый">
      <calculatedColumnFormula>Таблица1[[#This Row],[7]]-Таблица1[[#This Row],[5]]</calculatedColumnFormula>
    </tableColumn>
    <tableColumn id="10" name="10" dataDxfId="0" dataCellStyle="Финансовый">
      <calculatedColumnFormula>Таблица1[[#This Row],[8]]-Таблица1[[#This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5" workbookViewId="0">
      <selection activeCell="J34" sqref="J34"/>
    </sheetView>
  </sheetViews>
  <sheetFormatPr defaultRowHeight="15" x14ac:dyDescent="0.25"/>
  <cols>
    <col min="1" max="1" width="11.85546875" customWidth="1"/>
    <col min="2" max="2" width="68" bestFit="1" customWidth="1"/>
    <col min="3" max="3" width="49.140625" bestFit="1" customWidth="1"/>
    <col min="4" max="4" width="30.7109375" customWidth="1"/>
    <col min="5" max="5" width="8.85546875" customWidth="1"/>
    <col min="6" max="6" width="14.28515625" customWidth="1"/>
    <col min="7" max="7" width="9.28515625" customWidth="1"/>
    <col min="8" max="8" width="14.140625" customWidth="1"/>
    <col min="9" max="9" width="11.85546875" customWidth="1"/>
    <col min="10" max="10" width="16.5703125" bestFit="1" customWidth="1"/>
  </cols>
  <sheetData>
    <row r="1" spans="1:10" x14ac:dyDescent="0.25">
      <c r="I1" s="10" t="s">
        <v>18</v>
      </c>
      <c r="J1" s="10"/>
    </row>
    <row r="2" spans="1:10" x14ac:dyDescent="0.25">
      <c r="I2" t="s">
        <v>16</v>
      </c>
    </row>
    <row r="3" spans="1:10" x14ac:dyDescent="0.25">
      <c r="I3" t="s">
        <v>17</v>
      </c>
    </row>
    <row r="4" spans="1:10" x14ac:dyDescent="0.25">
      <c r="I4" t="s">
        <v>30</v>
      </c>
    </row>
    <row r="6" spans="1:10" ht="63.75" customHeight="1" x14ac:dyDescent="0.25">
      <c r="A6" s="11" t="s">
        <v>0</v>
      </c>
      <c r="B6" s="11" t="s">
        <v>1</v>
      </c>
      <c r="C6" s="11" t="s">
        <v>20</v>
      </c>
      <c r="D6" s="11" t="s">
        <v>2</v>
      </c>
      <c r="E6" s="11" t="s">
        <v>32</v>
      </c>
      <c r="F6" s="11"/>
      <c r="G6" s="11" t="s">
        <v>31</v>
      </c>
      <c r="H6" s="11"/>
      <c r="I6" s="11" t="s">
        <v>5</v>
      </c>
      <c r="J6" s="11"/>
    </row>
    <row r="7" spans="1:10" x14ac:dyDescent="0.25">
      <c r="A7" s="11"/>
      <c r="B7" s="11"/>
      <c r="C7" s="11"/>
      <c r="D7" s="11"/>
      <c r="E7" s="3" t="s">
        <v>3</v>
      </c>
      <c r="F7" s="3" t="s">
        <v>4</v>
      </c>
      <c r="G7" s="3" t="s">
        <v>3</v>
      </c>
      <c r="H7" s="3" t="s">
        <v>4</v>
      </c>
      <c r="I7" s="3" t="s">
        <v>3</v>
      </c>
      <c r="J7" s="3" t="s">
        <v>4</v>
      </c>
    </row>
    <row r="8" spans="1:10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</row>
    <row r="9" spans="1:10" x14ac:dyDescent="0.25">
      <c r="A9">
        <v>150014</v>
      </c>
      <c r="B9" t="s">
        <v>35</v>
      </c>
      <c r="C9" s="2" t="s">
        <v>21</v>
      </c>
      <c r="D9" s="6" t="s">
        <v>28</v>
      </c>
      <c r="E9" s="8">
        <v>437</v>
      </c>
      <c r="F9" s="9">
        <v>5672583.1500000004</v>
      </c>
      <c r="G9" s="8">
        <v>437</v>
      </c>
      <c r="H9" s="9">
        <v>5672583.1500000004</v>
      </c>
      <c r="I9" s="5">
        <f>Таблица1[[#This Row],[7]]-Таблица1[[#This Row],[5]]</f>
        <v>0</v>
      </c>
      <c r="J9" s="1">
        <f>Таблица1[[#This Row],[8]]-Таблица1[[#This Row],[6]]</f>
        <v>0</v>
      </c>
    </row>
    <row r="10" spans="1:10" x14ac:dyDescent="0.25">
      <c r="C10" s="2" t="s">
        <v>21</v>
      </c>
      <c r="D10" s="6" t="s">
        <v>29</v>
      </c>
      <c r="E10" s="8">
        <v>300</v>
      </c>
      <c r="F10" s="9">
        <v>4295175.8800000008</v>
      </c>
      <c r="G10" s="8">
        <v>300</v>
      </c>
      <c r="H10" s="9">
        <v>4295175.8800000008</v>
      </c>
      <c r="I10" s="5">
        <f>Таблица1[[#This Row],[7]]-Таблица1[[#This Row],[5]]</f>
        <v>0</v>
      </c>
      <c r="J10" s="1">
        <f>Таблица1[[#This Row],[8]]-Таблица1[[#This Row],[6]]</f>
        <v>0</v>
      </c>
    </row>
    <row r="11" spans="1:10" x14ac:dyDescent="0.25">
      <c r="C11" s="2" t="s">
        <v>21</v>
      </c>
      <c r="D11" s="6" t="s">
        <v>36</v>
      </c>
      <c r="E11" s="8">
        <v>1469</v>
      </c>
      <c r="F11" s="9">
        <v>23381395.879999992</v>
      </c>
      <c r="G11" s="8">
        <v>1469</v>
      </c>
      <c r="H11" s="9">
        <v>23381395.879999992</v>
      </c>
      <c r="I11" s="5">
        <f>Таблица1[[#This Row],[7]]-Таблица1[[#This Row],[5]]</f>
        <v>0</v>
      </c>
      <c r="J11" s="1">
        <f>Таблица1[[#This Row],[8]]-Таблица1[[#This Row],[6]]</f>
        <v>0</v>
      </c>
    </row>
    <row r="12" spans="1:10" x14ac:dyDescent="0.25">
      <c r="A12">
        <v>150017</v>
      </c>
      <c r="B12" t="s">
        <v>33</v>
      </c>
      <c r="C12" s="2" t="s">
        <v>21</v>
      </c>
      <c r="D12" s="6" t="s">
        <v>34</v>
      </c>
      <c r="E12" s="8">
        <v>1340</v>
      </c>
      <c r="F12" s="9">
        <v>37028928.82</v>
      </c>
      <c r="G12" s="8">
        <v>1340</v>
      </c>
      <c r="H12" s="9">
        <v>37028928.820000008</v>
      </c>
      <c r="I12" s="5">
        <f>Таблица1[[#This Row],[7]]-Таблица1[[#This Row],[5]]</f>
        <v>0</v>
      </c>
      <c r="J12" s="1">
        <f>Таблица1[[#This Row],[8]]-Таблица1[[#This Row],[6]]</f>
        <v>0</v>
      </c>
    </row>
    <row r="13" spans="1:10" x14ac:dyDescent="0.25">
      <c r="C13" s="2" t="s">
        <v>22</v>
      </c>
      <c r="D13" s="6" t="s">
        <v>34</v>
      </c>
      <c r="E13" s="8">
        <v>775</v>
      </c>
      <c r="F13" s="9">
        <v>10237959.75</v>
      </c>
      <c r="G13" s="8">
        <v>775</v>
      </c>
      <c r="H13" s="9">
        <v>10237959.75</v>
      </c>
      <c r="I13" s="5">
        <f>Таблица1[[#This Row],[7]]-Таблица1[[#This Row],[5]]</f>
        <v>0</v>
      </c>
      <c r="J13" s="1">
        <f>Таблица1[[#This Row],[8]]-Таблица1[[#This Row],[6]]</f>
        <v>0</v>
      </c>
    </row>
    <row r="14" spans="1:10" x14ac:dyDescent="0.25">
      <c r="A14">
        <v>150031</v>
      </c>
      <c r="B14" t="s">
        <v>23</v>
      </c>
      <c r="C14" s="2" t="s">
        <v>21</v>
      </c>
      <c r="D14" s="6" t="s">
        <v>24</v>
      </c>
      <c r="E14" s="8">
        <v>5832</v>
      </c>
      <c r="F14" s="9">
        <v>619094180.98000002</v>
      </c>
      <c r="G14" s="8">
        <v>5832</v>
      </c>
      <c r="H14" s="9">
        <v>619094180.98000002</v>
      </c>
      <c r="I14" s="5">
        <f>Таблица1[[#This Row],[7]]-Таблица1[[#This Row],[5]]</f>
        <v>0</v>
      </c>
      <c r="J14" s="1">
        <f>Таблица1[[#This Row],[8]]-Таблица1[[#This Row],[6]]</f>
        <v>0</v>
      </c>
    </row>
    <row r="15" spans="1:10" x14ac:dyDescent="0.25">
      <c r="C15" s="2" t="s">
        <v>22</v>
      </c>
      <c r="D15" s="6" t="s">
        <v>24</v>
      </c>
      <c r="E15" s="8">
        <v>3864</v>
      </c>
      <c r="F15" s="9">
        <v>325475015.41999996</v>
      </c>
      <c r="G15" s="8">
        <v>3864</v>
      </c>
      <c r="H15" s="9">
        <v>325475015.41999996</v>
      </c>
      <c r="I15" s="5">
        <f>Таблица1[[#This Row],[7]]-Таблица1[[#This Row],[5]]</f>
        <v>0</v>
      </c>
      <c r="J15" s="1">
        <f>Таблица1[[#This Row],[8]]-Таблица1[[#This Row],[6]]</f>
        <v>0</v>
      </c>
    </row>
    <row r="16" spans="1:10" x14ac:dyDescent="0.25">
      <c r="A16">
        <v>150041</v>
      </c>
      <c r="B16" s="6" t="s">
        <v>54</v>
      </c>
      <c r="C16" s="12" t="s">
        <v>22</v>
      </c>
      <c r="D16" s="6" t="s">
        <v>55</v>
      </c>
      <c r="E16" s="8">
        <v>280</v>
      </c>
      <c r="F16" s="9">
        <v>2699569.9499999997</v>
      </c>
      <c r="G16" s="8">
        <v>280</v>
      </c>
      <c r="H16" s="9">
        <v>2699569.9499999997</v>
      </c>
      <c r="I16" s="5">
        <f>Таблица1[[#This Row],[7]]-Таблица1[[#This Row],[5]]</f>
        <v>0</v>
      </c>
      <c r="J16" s="1">
        <f>Таблица1[[#This Row],[8]]-Таблица1[[#This Row],[6]]</f>
        <v>0</v>
      </c>
    </row>
    <row r="17" spans="1:10" x14ac:dyDescent="0.25">
      <c r="A17">
        <v>150063</v>
      </c>
      <c r="B17" t="s">
        <v>37</v>
      </c>
      <c r="C17" s="2" t="s">
        <v>21</v>
      </c>
      <c r="D17" t="s">
        <v>27</v>
      </c>
      <c r="E17" s="8">
        <v>40</v>
      </c>
      <c r="F17" s="9">
        <v>2403734.86</v>
      </c>
      <c r="G17" s="8">
        <v>40</v>
      </c>
      <c r="H17" s="9">
        <v>2403734.86</v>
      </c>
      <c r="I17" s="5">
        <f>Таблица1[[#This Row],[7]]-Таблица1[[#This Row],[5]]</f>
        <v>0</v>
      </c>
      <c r="J17" s="1">
        <f>Таблица1[[#This Row],[8]]-Таблица1[[#This Row],[6]]</f>
        <v>0</v>
      </c>
    </row>
    <row r="18" spans="1:10" x14ac:dyDescent="0.25">
      <c r="A18">
        <v>150171</v>
      </c>
      <c r="B18" t="s">
        <v>38</v>
      </c>
      <c r="C18" s="2" t="s">
        <v>21</v>
      </c>
      <c r="D18" s="6" t="s">
        <v>39</v>
      </c>
      <c r="E18" s="8">
        <v>20</v>
      </c>
      <c r="F18" s="9">
        <v>917001.74000000011</v>
      </c>
      <c r="G18" s="8">
        <v>20</v>
      </c>
      <c r="H18" s="9">
        <v>917001.74000000011</v>
      </c>
      <c r="I18" s="5">
        <f>Таблица1[[#This Row],[7]]-Таблица1[[#This Row],[5]]</f>
        <v>0</v>
      </c>
      <c r="J18" s="1">
        <f>Таблица1[[#This Row],[8]]-Таблица1[[#This Row],[6]]</f>
        <v>0</v>
      </c>
    </row>
    <row r="19" spans="1:10" x14ac:dyDescent="0.25">
      <c r="A19">
        <v>150112</v>
      </c>
      <c r="B19" t="s">
        <v>40</v>
      </c>
      <c r="C19" s="2" t="s">
        <v>21</v>
      </c>
      <c r="D19" s="6" t="s">
        <v>26</v>
      </c>
      <c r="E19" s="8">
        <v>1081</v>
      </c>
      <c r="F19" s="9">
        <v>18545863.910000004</v>
      </c>
      <c r="G19" s="8">
        <v>1081</v>
      </c>
      <c r="H19" s="9">
        <v>18545863.910000004</v>
      </c>
      <c r="I19" s="5">
        <f>Таблица1[[#This Row],[7]]-Таблица1[[#This Row],[5]]</f>
        <v>0</v>
      </c>
      <c r="J19" s="1">
        <f>Таблица1[[#This Row],[8]]-Таблица1[[#This Row],[6]]</f>
        <v>0</v>
      </c>
    </row>
    <row r="20" spans="1:10" x14ac:dyDescent="0.25">
      <c r="C20" s="2" t="s">
        <v>21</v>
      </c>
      <c r="D20" s="7" t="s">
        <v>29</v>
      </c>
      <c r="E20" s="8">
        <v>1067</v>
      </c>
      <c r="F20" s="9">
        <v>16712288.369999999</v>
      </c>
      <c r="G20" s="8">
        <v>1067</v>
      </c>
      <c r="H20" s="9">
        <v>16712288.369999999</v>
      </c>
      <c r="I20" s="5">
        <f>Таблица1[[#This Row],[7]]-Таблица1[[#This Row],[5]]</f>
        <v>0</v>
      </c>
      <c r="J20" s="1">
        <f>Таблица1[[#This Row],[8]]-Таблица1[[#This Row],[6]]</f>
        <v>0</v>
      </c>
    </row>
    <row r="21" spans="1:10" x14ac:dyDescent="0.25">
      <c r="C21" s="2" t="s">
        <v>21</v>
      </c>
      <c r="D21" s="6" t="s">
        <v>36</v>
      </c>
      <c r="E21" s="8">
        <v>1271</v>
      </c>
      <c r="F21" s="9">
        <v>26563223.959999993</v>
      </c>
      <c r="G21" s="8">
        <v>1271</v>
      </c>
      <c r="H21" s="9">
        <v>26563223.959999993</v>
      </c>
      <c r="I21" s="5">
        <f>Таблица1[[#This Row],[7]]-Таблица1[[#This Row],[5]]</f>
        <v>0</v>
      </c>
      <c r="J21" s="1">
        <f>Таблица1[[#This Row],[8]]-Таблица1[[#This Row],[6]]</f>
        <v>0</v>
      </c>
    </row>
    <row r="22" spans="1:10" x14ac:dyDescent="0.25">
      <c r="C22" s="2" t="s">
        <v>21</v>
      </c>
      <c r="D22" s="6" t="s">
        <v>25</v>
      </c>
      <c r="E22" s="8">
        <v>895</v>
      </c>
      <c r="F22" s="9">
        <v>13639590.419999994</v>
      </c>
      <c r="G22" s="8">
        <v>895</v>
      </c>
      <c r="H22" s="9">
        <v>13639590.419999994</v>
      </c>
      <c r="I22" s="5">
        <f>Таблица1[[#This Row],[7]]-Таблица1[[#This Row],[5]]</f>
        <v>0</v>
      </c>
      <c r="J22" s="1">
        <f>Таблица1[[#This Row],[8]]-Таблица1[[#This Row],[6]]</f>
        <v>0</v>
      </c>
    </row>
    <row r="23" spans="1:10" x14ac:dyDescent="0.25">
      <c r="C23" s="2" t="s">
        <v>21</v>
      </c>
      <c r="D23" s="6" t="s">
        <v>19</v>
      </c>
      <c r="E23" s="8">
        <v>968</v>
      </c>
      <c r="F23" s="9">
        <v>15857412.890000004</v>
      </c>
      <c r="G23" s="8">
        <v>968</v>
      </c>
      <c r="H23" s="9">
        <v>15857412.890000004</v>
      </c>
      <c r="I23" s="5">
        <f>Таблица1[[#This Row],[7]]-Таблица1[[#This Row],[5]]</f>
        <v>0</v>
      </c>
      <c r="J23" s="1">
        <f>Таблица1[[#This Row],[8]]-Таблица1[[#This Row],[6]]</f>
        <v>0</v>
      </c>
    </row>
    <row r="24" spans="1:10" x14ac:dyDescent="0.25">
      <c r="C24" s="2" t="s">
        <v>21</v>
      </c>
      <c r="D24" s="6" t="s">
        <v>41</v>
      </c>
      <c r="E24" s="8">
        <v>193</v>
      </c>
      <c r="F24" s="9">
        <v>1913872.7600000005</v>
      </c>
      <c r="G24" s="8">
        <v>193</v>
      </c>
      <c r="H24" s="9">
        <v>1913872.7600000005</v>
      </c>
      <c r="I24" s="5">
        <f>Таблица1[[#This Row],[7]]-Таблица1[[#This Row],[5]]</f>
        <v>0</v>
      </c>
      <c r="J24" s="1">
        <f>Таблица1[[#This Row],[8]]-Таблица1[[#This Row],[6]]</f>
        <v>0</v>
      </c>
    </row>
    <row r="25" spans="1:10" x14ac:dyDescent="0.25">
      <c r="A25">
        <v>150081</v>
      </c>
      <c r="B25" t="s">
        <v>42</v>
      </c>
      <c r="C25" s="2" t="s">
        <v>21</v>
      </c>
      <c r="D25" t="s">
        <v>43</v>
      </c>
      <c r="E25" s="8">
        <v>2166</v>
      </c>
      <c r="F25" s="9">
        <v>59962206.18900001</v>
      </c>
      <c r="G25" s="8">
        <v>2166</v>
      </c>
      <c r="H25" s="9">
        <v>59962206.18900001</v>
      </c>
      <c r="I25" s="5">
        <f>Таблица1[[#This Row],[7]]-Таблица1[[#This Row],[5]]</f>
        <v>0</v>
      </c>
      <c r="J25" s="1">
        <f>Таблица1[[#This Row],[8]]-Таблица1[[#This Row],[6]]</f>
        <v>0</v>
      </c>
    </row>
    <row r="26" spans="1:10" x14ac:dyDescent="0.25">
      <c r="A26">
        <v>150098</v>
      </c>
      <c r="B26" t="s">
        <v>44</v>
      </c>
      <c r="C26" s="2" t="s">
        <v>22</v>
      </c>
      <c r="D26" s="7" t="s">
        <v>45</v>
      </c>
      <c r="E26" s="8">
        <v>247</v>
      </c>
      <c r="F26" s="9">
        <v>30805386.280000001</v>
      </c>
      <c r="G26" s="8">
        <v>247</v>
      </c>
      <c r="H26" s="9">
        <v>30805386.280000001</v>
      </c>
      <c r="I26" s="5">
        <f>Таблица1[[#This Row],[7]]-Таблица1[[#This Row],[5]]</f>
        <v>0</v>
      </c>
      <c r="J26" s="1">
        <f>Таблица1[[#This Row],[8]]-Таблица1[[#This Row],[6]]</f>
        <v>0</v>
      </c>
    </row>
    <row r="27" spans="1:10" x14ac:dyDescent="0.25">
      <c r="A27">
        <v>150016</v>
      </c>
      <c r="B27" t="s">
        <v>46</v>
      </c>
      <c r="C27" s="2" t="s">
        <v>21</v>
      </c>
      <c r="D27" s="6" t="s">
        <v>36</v>
      </c>
      <c r="E27" s="8">
        <v>2175</v>
      </c>
      <c r="F27" s="9">
        <v>33144964.940000005</v>
      </c>
      <c r="G27" s="8">
        <v>2175</v>
      </c>
      <c r="H27" s="9">
        <v>33144964.940000005</v>
      </c>
      <c r="I27" s="5">
        <f>Таблица1[[#This Row],[7]]-Таблица1[[#This Row],[5]]</f>
        <v>0</v>
      </c>
      <c r="J27" s="1">
        <f>Таблица1[[#This Row],[8]]-Таблица1[[#This Row],[6]]</f>
        <v>0</v>
      </c>
    </row>
    <row r="28" spans="1:10" x14ac:dyDescent="0.25">
      <c r="A28">
        <v>150032</v>
      </c>
      <c r="B28" t="s">
        <v>51</v>
      </c>
      <c r="C28" s="2" t="s">
        <v>47</v>
      </c>
      <c r="D28" s="7" t="s">
        <v>52</v>
      </c>
      <c r="E28" s="8">
        <v>24086</v>
      </c>
      <c r="F28" s="9">
        <v>13724202.800000001</v>
      </c>
      <c r="G28" s="8">
        <v>24086</v>
      </c>
      <c r="H28" s="9">
        <v>13724202.800000001</v>
      </c>
      <c r="I28" s="5">
        <f>Таблица1[[#This Row],[7]]-Таблица1[[#This Row],[5]]</f>
        <v>0</v>
      </c>
      <c r="J28" s="1">
        <f>Таблица1[[#This Row],[8]]-Таблица1[[#This Row],[6]]</f>
        <v>0</v>
      </c>
    </row>
    <row r="29" spans="1:10" x14ac:dyDescent="0.25">
      <c r="C29" s="2" t="s">
        <v>48</v>
      </c>
      <c r="D29" s="7" t="s">
        <v>52</v>
      </c>
      <c r="E29" s="8">
        <v>25185</v>
      </c>
      <c r="F29" s="9">
        <v>11659647.6</v>
      </c>
      <c r="G29" s="8">
        <v>25185</v>
      </c>
      <c r="H29" s="9">
        <v>11659647.6</v>
      </c>
      <c r="I29" s="5">
        <f>Таблица1[[#This Row],[7]]-Таблица1[[#This Row],[5]]</f>
        <v>0</v>
      </c>
      <c r="J29" s="1">
        <f>Таблица1[[#This Row],[8]]-Таблица1[[#This Row],[6]]</f>
        <v>0</v>
      </c>
    </row>
    <row r="30" spans="1:10" x14ac:dyDescent="0.25">
      <c r="C30" s="2" t="s">
        <v>49</v>
      </c>
      <c r="D30" s="7" t="s">
        <v>52</v>
      </c>
      <c r="E30" s="8">
        <v>1679</v>
      </c>
      <c r="F30" s="9">
        <v>1722049.56</v>
      </c>
      <c r="G30" s="8">
        <v>1679</v>
      </c>
      <c r="H30" s="9">
        <v>1722049.56</v>
      </c>
      <c r="I30" s="5">
        <f>Таблица1[[#This Row],[7]]-Таблица1[[#This Row],[5]]</f>
        <v>0</v>
      </c>
      <c r="J30" s="1">
        <f>Таблица1[[#This Row],[8]]-Таблица1[[#This Row],[6]]</f>
        <v>0</v>
      </c>
    </row>
    <row r="31" spans="1:10" x14ac:dyDescent="0.25">
      <c r="C31" s="2" t="s">
        <v>50</v>
      </c>
      <c r="D31" s="7" t="s">
        <v>52</v>
      </c>
      <c r="E31" s="8">
        <v>3136</v>
      </c>
      <c r="F31" s="9">
        <v>2613322.88</v>
      </c>
      <c r="G31" s="8">
        <v>3136</v>
      </c>
      <c r="H31" s="9">
        <v>2613322.88</v>
      </c>
      <c r="I31" s="5">
        <f>Таблица1[[#This Row],[7]]-Таблица1[[#This Row],[5]]</f>
        <v>0</v>
      </c>
      <c r="J31" s="1">
        <f>Таблица1[[#This Row],[8]]-Таблица1[[#This Row],[6]]</f>
        <v>0</v>
      </c>
    </row>
    <row r="32" spans="1:10" x14ac:dyDescent="0.25">
      <c r="A32">
        <v>150120</v>
      </c>
      <c r="B32" t="s">
        <v>53</v>
      </c>
      <c r="C32" s="2" t="s">
        <v>47</v>
      </c>
      <c r="D32" s="7" t="s">
        <v>52</v>
      </c>
      <c r="E32" s="8">
        <v>200</v>
      </c>
      <c r="F32" s="9">
        <v>113960</v>
      </c>
      <c r="G32" s="8">
        <v>200</v>
      </c>
      <c r="H32" s="9">
        <v>113960</v>
      </c>
      <c r="I32" s="5">
        <f>Таблица1[[#This Row],[7]]-Таблица1[[#This Row],[5]]</f>
        <v>0</v>
      </c>
      <c r="J32" s="1">
        <f>Таблица1[[#This Row],[8]]-Таблица1[[#This Row],[6]]</f>
        <v>0</v>
      </c>
    </row>
    <row r="33" spans="1:10" x14ac:dyDescent="0.25">
      <c r="A33" s="13"/>
      <c r="B33" s="13"/>
      <c r="C33" s="14" t="s">
        <v>22</v>
      </c>
      <c r="D33" t="s">
        <v>56</v>
      </c>
      <c r="E33" s="15">
        <v>448</v>
      </c>
      <c r="F33" s="16">
        <v>10348409.01</v>
      </c>
      <c r="G33" s="15">
        <v>448</v>
      </c>
      <c r="H33" s="17">
        <v>10348409.01</v>
      </c>
      <c r="I33" s="18">
        <f>Таблица1[[#This Row],[7]]-Таблица1[[#This Row],[5]]</f>
        <v>0</v>
      </c>
      <c r="J33" s="19">
        <f>Таблица1[[#This Row],[8]]-Таблица1[[#This Row],[6]]</f>
        <v>0</v>
      </c>
    </row>
  </sheetData>
  <mergeCells count="8">
    <mergeCell ref="I1:J1"/>
    <mergeCell ref="E6:F6"/>
    <mergeCell ref="G6:H6"/>
    <mergeCell ref="I6:J6"/>
    <mergeCell ref="A6:A7"/>
    <mergeCell ref="B6:B7"/>
    <mergeCell ref="C6:C7"/>
    <mergeCell ref="D6:D7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2021-07-02T15:43:13Z</cp:lastPrinted>
  <dcterms:created xsi:type="dcterms:W3CDTF">2021-03-15T11:54:38Z</dcterms:created>
  <dcterms:modified xsi:type="dcterms:W3CDTF">2021-07-21T14:08:09Z</dcterms:modified>
</cp:coreProperties>
</file>