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06-11 Протокол №7\"/>
    </mc:Choice>
  </mc:AlternateContent>
  <bookViews>
    <workbookView xWindow="-120" yWindow="-120" windowWidth="29040" windowHeight="15840"/>
  </bookViews>
  <sheets>
    <sheet name="Приложение 1" sheetId="1" r:id="rId1"/>
  </sheets>
  <definedNames>
    <definedName name="_xlnm.Print_Titles" localSheetId="0">'Приложение 1'!$6:$8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52" i="1"/>
  <c r="J52" i="1"/>
  <c r="I53" i="1"/>
  <c r="J53" i="1"/>
  <c r="I54" i="1"/>
  <c r="J54" i="1"/>
  <c r="I35" i="1" l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5" i="1"/>
  <c r="J55" i="1"/>
  <c r="I56" i="1"/>
  <c r="J56" i="1"/>
  <c r="I57" i="1"/>
  <c r="J57" i="1"/>
  <c r="I58" i="1"/>
  <c r="J58" i="1"/>
  <c r="I29" i="1" l="1"/>
  <c r="J29" i="1"/>
  <c r="I30" i="1"/>
  <c r="J30" i="1"/>
  <c r="I31" i="1"/>
  <c r="J31" i="1"/>
  <c r="I32" i="1"/>
  <c r="J32" i="1"/>
  <c r="I33" i="1"/>
  <c r="J33" i="1"/>
  <c r="I34" i="1"/>
  <c r="J34" i="1"/>
  <c r="J9" i="1" l="1"/>
  <c r="I9" i="1"/>
  <c r="I22" i="1"/>
  <c r="J22" i="1"/>
  <c r="I21" i="1"/>
  <c r="J21" i="1"/>
  <c r="I16" i="1"/>
  <c r="J16" i="1"/>
  <c r="I11" i="1" l="1"/>
  <c r="J11" i="1"/>
  <c r="I12" i="1"/>
  <c r="J12" i="1"/>
  <c r="I13" i="1"/>
  <c r="J13" i="1"/>
  <c r="I14" i="1"/>
  <c r="J14" i="1"/>
  <c r="I15" i="1"/>
  <c r="J15" i="1"/>
  <c r="I17" i="1"/>
  <c r="J17" i="1"/>
  <c r="I18" i="1"/>
  <c r="J18" i="1"/>
  <c r="I19" i="1"/>
  <c r="J19" i="1"/>
  <c r="I20" i="1"/>
  <c r="J20" i="1"/>
  <c r="I23" i="1"/>
  <c r="J23" i="1"/>
  <c r="I24" i="1"/>
  <c r="J24" i="1"/>
  <c r="I25" i="1"/>
  <c r="J25" i="1"/>
  <c r="I26" i="1"/>
  <c r="J26" i="1"/>
  <c r="I27" i="1"/>
  <c r="J27" i="1"/>
  <c r="I28" i="1"/>
  <c r="J28" i="1"/>
  <c r="I10" i="1" l="1"/>
  <c r="I72" i="1"/>
  <c r="I73" i="1"/>
  <c r="I74" i="1"/>
  <c r="I75" i="1"/>
  <c r="J72" i="1" l="1"/>
  <c r="J73" i="1"/>
  <c r="J74" i="1"/>
  <c r="J75" i="1"/>
  <c r="J10" i="1" l="1"/>
</calcChain>
</file>

<file path=xl/sharedStrings.xml><?xml version="1.0" encoding="utf-8"?>
<sst xmlns="http://schemas.openxmlformats.org/spreadsheetml/2006/main" count="167" uniqueCount="72">
  <si>
    <t>Код МО</t>
  </si>
  <si>
    <t>Наименование МО</t>
  </si>
  <si>
    <t>Профиль</t>
  </si>
  <si>
    <t>Кол-во</t>
  </si>
  <si>
    <t>Сумма, руб.</t>
  </si>
  <si>
    <t xml:space="preserve">Отклонение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</si>
  <si>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</si>
  <si>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</si>
  <si>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</si>
  <si>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</si>
  <si>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</si>
  <si>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</si>
  <si>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</si>
  <si>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</si>
  <si>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</si>
  <si>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</si>
  <si>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к Протоколу заседания </t>
  </si>
  <si>
    <t xml:space="preserve"> Комиссии по разработке  </t>
  </si>
  <si>
    <t xml:space="preserve"> Приложение № 1 </t>
  </si>
  <si>
    <t>136-Акушерство и гинекология (не патология, не роды)</t>
  </si>
  <si>
    <t xml:space="preserve"> ГБУЗ "РКБ" </t>
  </si>
  <si>
    <t>Вид МП</t>
  </si>
  <si>
    <t>КС</t>
  </si>
  <si>
    <t>ДС</t>
  </si>
  <si>
    <t xml:space="preserve"> ТП ОМС № 7 от 11.06.2021 г. </t>
  </si>
  <si>
    <t>Плановые объемы на 2021 год по Протоколу №6 от 20.05.2021 г.</t>
  </si>
  <si>
    <t>Измененные объемы на 2021 год по Протоколу № 7 от 11.06.2021 г.</t>
  </si>
  <si>
    <t xml:space="preserve"> ГБУЗ "Родильный дом №1" </t>
  </si>
  <si>
    <t>127-Паталогия беременных</t>
  </si>
  <si>
    <t xml:space="preserve"> ГБУЗ "РОД"</t>
  </si>
  <si>
    <t>060-Онкология</t>
  </si>
  <si>
    <t>ООО СКО "Курорты Осетии"</t>
  </si>
  <si>
    <t>158-Медицинская реабилитация</t>
  </si>
  <si>
    <t>112-Хирургия (в т.ч.  абдоминальная)</t>
  </si>
  <si>
    <t>014-Гериатрия</t>
  </si>
  <si>
    <t>029-Кардиология</t>
  </si>
  <si>
    <t>030-Колопроктология</t>
  </si>
  <si>
    <t>053-Неврология</t>
  </si>
  <si>
    <t>054-Нейрохирургия</t>
  </si>
  <si>
    <t>108-Урология</t>
  </si>
  <si>
    <t>128-Для беременных и рожениц</t>
  </si>
  <si>
    <t>ВМП</t>
  </si>
  <si>
    <t>ВМП 20</t>
  </si>
  <si>
    <t>ВМП 37</t>
  </si>
  <si>
    <t>ВМП 39</t>
  </si>
  <si>
    <t>ВМП 40</t>
  </si>
  <si>
    <t>ВМП 41</t>
  </si>
  <si>
    <t>ВМП 49</t>
  </si>
  <si>
    <t>011-Гастроэнтерология</t>
  </si>
  <si>
    <t>081-Сердечно-сосудистая хирургия</t>
  </si>
  <si>
    <t>ВМП 1</t>
  </si>
  <si>
    <t>ВМП 16</t>
  </si>
  <si>
    <t xml:space="preserve"> ГБУЗ "РДКБ" </t>
  </si>
  <si>
    <t>012-Гематология</t>
  </si>
  <si>
    <t>017-Детская кардиология</t>
  </si>
  <si>
    <t>018-Детская онкология</t>
  </si>
  <si>
    <t>020-Детская хирургия</t>
  </si>
  <si>
    <t>028-Инфекционные болезни</t>
  </si>
  <si>
    <t>Обращения по заболеванию (дети)</t>
  </si>
  <si>
    <t>Посещения с профилактической и иными целями(дети)</t>
  </si>
  <si>
    <t>Неотложная помощь в медорганизации (дети)</t>
  </si>
  <si>
    <t>004-Аллергология и иммунология</t>
  </si>
  <si>
    <t>019-Детская урология-андрология</t>
  </si>
  <si>
    <t>021-Детская эндокринология</t>
  </si>
  <si>
    <t>056-Нефрология</t>
  </si>
  <si>
    <t>162-Оториноларингология (без кохлиарной)</t>
  </si>
  <si>
    <t>065-Офтальмология</t>
  </si>
  <si>
    <t>068-Педиатрия</t>
  </si>
  <si>
    <t>075-Пульмонология</t>
  </si>
  <si>
    <t>116-Челюстно-лицевая хирургия</t>
  </si>
  <si>
    <t>130-Травматология</t>
  </si>
  <si>
    <t>131-Ортопедия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</si>
</sst>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0" xfId="1" applyNumberFormat="1" applyFont="1"/>
    <xf numFmtId="164" fontId="0" fillId="0" borderId="0" xfId="1" applyNumberFormat="1" applyFont="1"/>
    <xf numFmtId="164" fontId="0" fillId="0" borderId="0" xfId="0" applyNumberFormat="1" applyFont="1"/>
    <xf numFmtId="0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9">
    <dxf>
      <numFmt numFmtId="35" formatCode="_-* #,##0.00\ _₽_-;\-* #,##0.0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</dxf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8:J75" totalsRowShown="0" headerRowDxfId="8" headerRowBorderDxfId="7">
  <autoFilter ref="A8:J75"/>
  <tableColumns count="10">
    <tableColumn id="1" name="1"/>
    <tableColumn id="2" name="2"/>
    <tableColumn id="3" name="3" dataDxfId="6"/>
    <tableColumn id="4" name="4" dataDxfId="5"/>
    <tableColumn id="5" name="5" dataDxfId="4" dataCellStyle="Финансовый"/>
    <tableColumn id="6" name="6" dataDxfId="3" dataCellStyle="Финансовый"/>
    <tableColumn id="7" name="7" dataDxfId="2" dataCellStyle="Финансовый"/>
    <tableColumn id="8" name="8" dataCellStyle="Финансовый"/>
    <tableColumn id="9" name="9" dataDxfId="1" dataCellStyle="Финансовый">
      <calculatedColumnFormula>Таблица1[[#This Row],[7]]-Таблица1[[#This Row],[5]]</calculatedColumnFormula>
    </tableColumn>
    <tableColumn id="10" name="10" dataDxfId="0" dataCellStyle="Финансовый">
      <calculatedColumnFormula>Таблица1[[#This Row],[8]]-Таблица1[[#This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workbookViewId="0">
      <selection activeCell="C29" sqref="C29:C34"/>
    </sheetView>
  </sheetViews>
  <sheetFormatPr defaultRowHeight="15" x14ac:dyDescent="0.25"/>
  <cols>
    <col min="1" max="1" width="11.85546875" customWidth="1"/>
    <col min="2" max="2" width="27" bestFit="1" customWidth="1"/>
    <col min="3" max="3" width="53.28515625" bestFit="1" customWidth="1"/>
    <col min="4" max="4" width="53" bestFit="1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0" t="s">
        <v>18</v>
      </c>
      <c r="J1" s="10"/>
    </row>
    <row r="2" spans="1:10" x14ac:dyDescent="0.25">
      <c r="I2" t="s">
        <v>16</v>
      </c>
    </row>
    <row r="3" spans="1:10" x14ac:dyDescent="0.25">
      <c r="I3" t="s">
        <v>17</v>
      </c>
    </row>
    <row r="4" spans="1:10" x14ac:dyDescent="0.25">
      <c r="I4" t="s">
        <v>24</v>
      </c>
    </row>
    <row r="6" spans="1:10" ht="63.75" customHeight="1" x14ac:dyDescent="0.25">
      <c r="A6" s="11" t="s">
        <v>0</v>
      </c>
      <c r="B6" s="11" t="s">
        <v>1</v>
      </c>
      <c r="C6" s="11" t="s">
        <v>21</v>
      </c>
      <c r="D6" s="11" t="s">
        <v>2</v>
      </c>
      <c r="E6" s="11" t="s">
        <v>25</v>
      </c>
      <c r="F6" s="11"/>
      <c r="G6" s="11" t="s">
        <v>26</v>
      </c>
      <c r="H6" s="11"/>
      <c r="I6" s="11" t="s">
        <v>5</v>
      </c>
      <c r="J6" s="11"/>
    </row>
    <row r="7" spans="1:10" x14ac:dyDescent="0.25">
      <c r="A7" s="11"/>
      <c r="B7" s="11"/>
      <c r="C7" s="11"/>
      <c r="D7" s="11"/>
      <c r="E7" s="3" t="s">
        <v>3</v>
      </c>
      <c r="F7" s="3" t="s">
        <v>4</v>
      </c>
      <c r="G7" s="3" t="s">
        <v>3</v>
      </c>
      <c r="H7" s="3" t="s">
        <v>4</v>
      </c>
      <c r="I7" s="3" t="s">
        <v>3</v>
      </c>
      <c r="J7" s="3" t="s">
        <v>4</v>
      </c>
    </row>
    <row r="8" spans="1:10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</row>
    <row r="9" spans="1:10" x14ac:dyDescent="0.25">
      <c r="A9">
        <v>150001</v>
      </c>
      <c r="B9" t="s">
        <v>20</v>
      </c>
      <c r="C9" s="2" t="s">
        <v>22</v>
      </c>
      <c r="D9" s="8" t="s">
        <v>48</v>
      </c>
      <c r="E9" s="6">
        <v>742</v>
      </c>
      <c r="F9" s="5">
        <v>21117366.909999996</v>
      </c>
      <c r="G9" s="6">
        <v>742</v>
      </c>
      <c r="H9" s="1">
        <v>21117366.909999996</v>
      </c>
      <c r="I9" s="6">
        <f>Таблица1[[#This Row],[7]]-Таблица1[[#This Row],[5]]</f>
        <v>0</v>
      </c>
      <c r="J9" s="1">
        <f>Таблица1[[#This Row],[8]]-Таблица1[[#This Row],[6]]</f>
        <v>0</v>
      </c>
    </row>
    <row r="10" spans="1:10" x14ac:dyDescent="0.25">
      <c r="C10" s="2" t="s">
        <v>22</v>
      </c>
      <c r="D10" s="8" t="s">
        <v>33</v>
      </c>
      <c r="E10" s="6">
        <v>794</v>
      </c>
      <c r="F10" s="5">
        <v>33191174.960000001</v>
      </c>
      <c r="G10" s="6">
        <v>794</v>
      </c>
      <c r="H10" s="1">
        <v>33191174.960000001</v>
      </c>
      <c r="I10" s="6">
        <f>Таблица1[[#This Row],[7]]-Таблица1[[#This Row],[5]]</f>
        <v>0</v>
      </c>
      <c r="J10" s="1">
        <f>Таблица1[[#This Row],[8]]-Таблица1[[#This Row],[6]]</f>
        <v>0</v>
      </c>
    </row>
    <row r="11" spans="1:10" x14ac:dyDescent="0.25">
      <c r="C11" s="2" t="s">
        <v>22</v>
      </c>
      <c r="D11" s="8" t="s">
        <v>34</v>
      </c>
      <c r="E11" s="6">
        <v>162</v>
      </c>
      <c r="F11" s="5">
        <v>5990307.5899999999</v>
      </c>
      <c r="G11" s="6">
        <v>162</v>
      </c>
      <c r="H11" s="1">
        <v>5990307.5899999999</v>
      </c>
      <c r="I11" s="6">
        <f>Таблица1[[#This Row],[7]]-Таблица1[[#This Row],[5]]</f>
        <v>0</v>
      </c>
      <c r="J11" s="1">
        <f>Таблица1[[#This Row],[8]]-Таблица1[[#This Row],[6]]</f>
        <v>0</v>
      </c>
    </row>
    <row r="12" spans="1:10" x14ac:dyDescent="0.25">
      <c r="C12" s="2" t="s">
        <v>22</v>
      </c>
      <c r="D12" s="8" t="s">
        <v>35</v>
      </c>
      <c r="E12" s="6">
        <v>2074</v>
      </c>
      <c r="F12" s="5">
        <v>58065322.498605594</v>
      </c>
      <c r="G12" s="6">
        <v>2074</v>
      </c>
      <c r="H12" s="1">
        <v>58065322.498605594</v>
      </c>
      <c r="I12" s="6">
        <f>Таблица1[[#This Row],[7]]-Таблица1[[#This Row],[5]]</f>
        <v>0</v>
      </c>
      <c r="J12" s="1">
        <f>Таблица1[[#This Row],[8]]-Таблица1[[#This Row],[6]]</f>
        <v>0</v>
      </c>
    </row>
    <row r="13" spans="1:10" x14ac:dyDescent="0.25">
      <c r="C13" s="2" t="s">
        <v>22</v>
      </c>
      <c r="D13" s="8" t="s">
        <v>36</v>
      </c>
      <c r="E13" s="6">
        <v>707</v>
      </c>
      <c r="F13" s="5">
        <v>29955317.829999991</v>
      </c>
      <c r="G13" s="6">
        <v>707</v>
      </c>
      <c r="H13" s="1">
        <v>29955317.829999991</v>
      </c>
      <c r="I13" s="6">
        <f>Таблица1[[#This Row],[7]]-Таблица1[[#This Row],[5]]</f>
        <v>0</v>
      </c>
      <c r="J13" s="1">
        <f>Таблица1[[#This Row],[8]]-Таблица1[[#This Row],[6]]</f>
        <v>0</v>
      </c>
    </row>
    <row r="14" spans="1:10" x14ac:dyDescent="0.25">
      <c r="C14" s="2" t="s">
        <v>22</v>
      </c>
      <c r="D14" s="8" t="s">
        <v>37</v>
      </c>
      <c r="E14" s="6">
        <v>2018</v>
      </c>
      <c r="F14" s="5">
        <v>117266693.43999998</v>
      </c>
      <c r="G14" s="6">
        <v>2018</v>
      </c>
      <c r="H14" s="1">
        <v>117266693.43999998</v>
      </c>
      <c r="I14" s="6">
        <f>Таблица1[[#This Row],[7]]-Таблица1[[#This Row],[5]]</f>
        <v>0</v>
      </c>
      <c r="J14" s="1">
        <f>Таблица1[[#This Row],[8]]-Таблица1[[#This Row],[6]]</f>
        <v>0</v>
      </c>
    </row>
    <row r="15" spans="1:10" x14ac:dyDescent="0.25">
      <c r="C15" s="2" t="s">
        <v>22</v>
      </c>
      <c r="D15" s="8" t="s">
        <v>38</v>
      </c>
      <c r="E15" s="6">
        <v>400</v>
      </c>
      <c r="F15" s="5">
        <v>33549243.330000006</v>
      </c>
      <c r="G15" s="6">
        <v>400</v>
      </c>
      <c r="H15" s="1">
        <v>33549243.330000006</v>
      </c>
      <c r="I15" s="6">
        <f>Таблица1[[#This Row],[7]]-Таблица1[[#This Row],[5]]</f>
        <v>0</v>
      </c>
      <c r="J15" s="1">
        <f>Таблица1[[#This Row],[8]]-Таблица1[[#This Row],[6]]</f>
        <v>0</v>
      </c>
    </row>
    <row r="16" spans="1:10" x14ac:dyDescent="0.25">
      <c r="C16" s="2" t="s">
        <v>22</v>
      </c>
      <c r="D16" s="8" t="s">
        <v>49</v>
      </c>
      <c r="E16" s="6">
        <v>677</v>
      </c>
      <c r="F16" s="5">
        <v>44660136.949999988</v>
      </c>
      <c r="G16" s="6">
        <v>677</v>
      </c>
      <c r="H16" s="1">
        <v>44660136.949999988</v>
      </c>
      <c r="I16" s="6">
        <f>Таблица1[[#This Row],[7]]-Таблица1[[#This Row],[5]]</f>
        <v>0</v>
      </c>
      <c r="J16" s="1">
        <f>Таблица1[[#This Row],[8]]-Таблица1[[#This Row],[6]]</f>
        <v>0</v>
      </c>
    </row>
    <row r="17" spans="1:10" x14ac:dyDescent="0.25">
      <c r="C17" s="2" t="s">
        <v>22</v>
      </c>
      <c r="D17" s="8" t="s">
        <v>39</v>
      </c>
      <c r="E17" s="6">
        <v>1425</v>
      </c>
      <c r="F17" s="5">
        <v>45545517.43</v>
      </c>
      <c r="G17" s="6">
        <v>1425</v>
      </c>
      <c r="H17" s="1">
        <v>45545517.43</v>
      </c>
      <c r="I17" s="6">
        <f>Таблица1[[#This Row],[7]]-Таблица1[[#This Row],[5]]</f>
        <v>0</v>
      </c>
      <c r="J17" s="1">
        <f>Таблица1[[#This Row],[8]]-Таблица1[[#This Row],[6]]</f>
        <v>0</v>
      </c>
    </row>
    <row r="18" spans="1:10" x14ac:dyDescent="0.25">
      <c r="C18" s="2" t="s">
        <v>22</v>
      </c>
      <c r="D18" s="8" t="s">
        <v>28</v>
      </c>
      <c r="E18" s="6">
        <v>1547</v>
      </c>
      <c r="F18" s="5">
        <v>36023722.722841062</v>
      </c>
      <c r="G18" s="6">
        <v>1547</v>
      </c>
      <c r="H18" s="1">
        <v>36023722.722841069</v>
      </c>
      <c r="I18" s="6">
        <f>Таблица1[[#This Row],[7]]-Таблица1[[#This Row],[5]]</f>
        <v>0</v>
      </c>
      <c r="J18" s="1">
        <f>Таблица1[[#This Row],[8]]-Таблица1[[#This Row],[6]]</f>
        <v>0</v>
      </c>
    </row>
    <row r="19" spans="1:10" x14ac:dyDescent="0.25">
      <c r="C19" s="2" t="s">
        <v>22</v>
      </c>
      <c r="D19" s="8" t="s">
        <v>40</v>
      </c>
      <c r="E19" s="6">
        <v>1932</v>
      </c>
      <c r="F19" s="5">
        <v>47933860.837086096</v>
      </c>
      <c r="G19" s="6">
        <v>1932</v>
      </c>
      <c r="H19" s="1">
        <v>47933860.837086096</v>
      </c>
      <c r="I19" s="6">
        <f>Таблица1[[#This Row],[7]]-Таблица1[[#This Row],[5]]</f>
        <v>0</v>
      </c>
      <c r="J19" s="1">
        <f>Таблица1[[#This Row],[8]]-Таблица1[[#This Row],[6]]</f>
        <v>0</v>
      </c>
    </row>
    <row r="20" spans="1:10" x14ac:dyDescent="0.25">
      <c r="C20" s="2" t="s">
        <v>22</v>
      </c>
      <c r="D20" s="8" t="s">
        <v>19</v>
      </c>
      <c r="E20" s="6">
        <v>1297</v>
      </c>
      <c r="F20" s="5">
        <v>32446606.897913493</v>
      </c>
      <c r="G20" s="6">
        <v>1297</v>
      </c>
      <c r="H20" s="1">
        <v>32446606.897913493</v>
      </c>
      <c r="I20" s="6">
        <f>Таблица1[[#This Row],[7]]-Таблица1[[#This Row],[5]]</f>
        <v>0</v>
      </c>
      <c r="J20" s="1">
        <f>Таблица1[[#This Row],[8]]-Таблица1[[#This Row],[6]]</f>
        <v>0</v>
      </c>
    </row>
    <row r="21" spans="1:10" x14ac:dyDescent="0.25">
      <c r="C21" s="2" t="s">
        <v>41</v>
      </c>
      <c r="D21" s="9" t="s">
        <v>50</v>
      </c>
      <c r="E21" s="6">
        <v>5</v>
      </c>
      <c r="F21" s="5">
        <v>875980</v>
      </c>
      <c r="G21" s="6">
        <v>5</v>
      </c>
      <c r="H21" s="1">
        <v>875980</v>
      </c>
      <c r="I21" s="6">
        <f>Таблица1[[#This Row],[7]]-Таблица1[[#This Row],[5]]</f>
        <v>0</v>
      </c>
      <c r="J21" s="1">
        <f>Таблица1[[#This Row],[8]]-Таблица1[[#This Row],[6]]</f>
        <v>0</v>
      </c>
    </row>
    <row r="22" spans="1:10" x14ac:dyDescent="0.25">
      <c r="C22" s="2" t="s">
        <v>41</v>
      </c>
      <c r="D22" s="8" t="s">
        <v>51</v>
      </c>
      <c r="E22" s="6">
        <v>8</v>
      </c>
      <c r="F22" s="5">
        <v>2461552</v>
      </c>
      <c r="G22" s="6">
        <v>8</v>
      </c>
      <c r="H22" s="1">
        <v>2461552</v>
      </c>
      <c r="I22" s="6">
        <f>Таблица1[[#This Row],[7]]-Таблица1[[#This Row],[5]]</f>
        <v>0</v>
      </c>
      <c r="J22" s="1">
        <f>Таблица1[[#This Row],[8]]-Таблица1[[#This Row],[6]]</f>
        <v>0</v>
      </c>
    </row>
    <row r="23" spans="1:10" x14ac:dyDescent="0.25">
      <c r="C23" s="2" t="s">
        <v>41</v>
      </c>
      <c r="D23" s="9" t="s">
        <v>42</v>
      </c>
      <c r="E23" s="6">
        <v>9</v>
      </c>
      <c r="F23" s="5">
        <v>1112634</v>
      </c>
      <c r="G23" s="6">
        <v>9</v>
      </c>
      <c r="H23" s="1">
        <v>1112634</v>
      </c>
      <c r="I23" s="6">
        <f>Таблица1[[#This Row],[7]]-Таблица1[[#This Row],[5]]</f>
        <v>0</v>
      </c>
      <c r="J23" s="1">
        <f>Таблица1[[#This Row],[8]]-Таблица1[[#This Row],[6]]</f>
        <v>0</v>
      </c>
    </row>
    <row r="24" spans="1:10" x14ac:dyDescent="0.25">
      <c r="C24" s="2" t="s">
        <v>41</v>
      </c>
      <c r="D24" s="9" t="s">
        <v>43</v>
      </c>
      <c r="E24" s="6">
        <v>68</v>
      </c>
      <c r="F24" s="5">
        <v>13059944</v>
      </c>
      <c r="G24" s="6">
        <v>93</v>
      </c>
      <c r="H24" s="1">
        <v>17861394</v>
      </c>
      <c r="I24" s="6">
        <f>Таблица1[[#This Row],[7]]-Таблица1[[#This Row],[5]]</f>
        <v>25</v>
      </c>
      <c r="J24" s="1">
        <f>Таблица1[[#This Row],[8]]-Таблица1[[#This Row],[6]]</f>
        <v>4801450</v>
      </c>
    </row>
    <row r="25" spans="1:10" x14ac:dyDescent="0.25">
      <c r="C25" s="2" t="s">
        <v>41</v>
      </c>
      <c r="D25" s="9" t="s">
        <v>44</v>
      </c>
      <c r="E25" s="6">
        <v>113</v>
      </c>
      <c r="F25" s="5">
        <v>13896062</v>
      </c>
      <c r="G25" s="6">
        <v>102</v>
      </c>
      <c r="H25" s="1">
        <v>12543348</v>
      </c>
      <c r="I25" s="6">
        <f>Таблица1[[#This Row],[7]]-Таблица1[[#This Row],[5]]</f>
        <v>-11</v>
      </c>
      <c r="J25" s="1">
        <f>Таблица1[[#This Row],[8]]-Таблица1[[#This Row],[6]]</f>
        <v>-1352714</v>
      </c>
    </row>
    <row r="26" spans="1:10" x14ac:dyDescent="0.25">
      <c r="C26" s="2" t="s">
        <v>41</v>
      </c>
      <c r="D26" s="9" t="s">
        <v>45</v>
      </c>
      <c r="E26" s="6">
        <v>67</v>
      </c>
      <c r="F26" s="5">
        <v>10042496</v>
      </c>
      <c r="G26" s="6">
        <v>54</v>
      </c>
      <c r="H26" s="1">
        <v>8093952</v>
      </c>
      <c r="I26" s="6">
        <f>Таблица1[[#This Row],[7]]-Таблица1[[#This Row],[5]]</f>
        <v>-13</v>
      </c>
      <c r="J26" s="1">
        <f>Таблица1[[#This Row],[8]]-Таблица1[[#This Row],[6]]</f>
        <v>-1948544</v>
      </c>
    </row>
    <row r="27" spans="1:10" x14ac:dyDescent="0.25">
      <c r="C27" s="2" t="s">
        <v>41</v>
      </c>
      <c r="D27" s="9" t="s">
        <v>46</v>
      </c>
      <c r="E27" s="6">
        <v>41</v>
      </c>
      <c r="F27" s="5">
        <v>7729894</v>
      </c>
      <c r="G27" s="6">
        <v>33</v>
      </c>
      <c r="H27" s="1">
        <v>6221622</v>
      </c>
      <c r="I27" s="6">
        <f>Таблица1[[#This Row],[7]]-Таблица1[[#This Row],[5]]</f>
        <v>-8</v>
      </c>
      <c r="J27" s="1">
        <f>Таблица1[[#This Row],[8]]-Таблица1[[#This Row],[6]]</f>
        <v>-1508272</v>
      </c>
    </row>
    <row r="28" spans="1:10" x14ac:dyDescent="0.25">
      <c r="C28" s="2" t="s">
        <v>41</v>
      </c>
      <c r="D28" s="9" t="s">
        <v>47</v>
      </c>
      <c r="E28" s="6">
        <v>23</v>
      </c>
      <c r="F28" s="5">
        <v>3251625</v>
      </c>
      <c r="G28" s="6">
        <v>23</v>
      </c>
      <c r="H28" s="1">
        <v>3251625</v>
      </c>
      <c r="I28" s="6">
        <f>Таблица1[[#This Row],[7]]-Таблица1[[#This Row],[5]]</f>
        <v>0</v>
      </c>
      <c r="J28" s="1">
        <f>Таблица1[[#This Row],[8]]-Таблица1[[#This Row],[6]]</f>
        <v>0</v>
      </c>
    </row>
    <row r="29" spans="1:10" x14ac:dyDescent="0.25">
      <c r="A29">
        <v>150002</v>
      </c>
      <c r="B29" t="s">
        <v>52</v>
      </c>
      <c r="C29" s="2" t="s">
        <v>22</v>
      </c>
      <c r="D29" s="9" t="s">
        <v>53</v>
      </c>
      <c r="E29" s="6">
        <v>250</v>
      </c>
      <c r="F29" s="5">
        <v>25389955.849206354</v>
      </c>
      <c r="G29" s="6">
        <v>250</v>
      </c>
      <c r="H29" s="1">
        <v>25389955.849206354</v>
      </c>
      <c r="I29" s="6">
        <f>Таблица1[[#This Row],[7]]-Таблица1[[#This Row],[5]]</f>
        <v>0</v>
      </c>
      <c r="J29" s="1">
        <f>Таблица1[[#This Row],[8]]-Таблица1[[#This Row],[6]]</f>
        <v>0</v>
      </c>
    </row>
    <row r="30" spans="1:10" x14ac:dyDescent="0.25">
      <c r="C30" s="2" t="s">
        <v>22</v>
      </c>
      <c r="D30" s="9" t="s">
        <v>54</v>
      </c>
      <c r="E30" s="6">
        <v>525</v>
      </c>
      <c r="F30" s="5">
        <v>17446983.660000004</v>
      </c>
      <c r="G30" s="6">
        <v>525</v>
      </c>
      <c r="H30" s="1">
        <v>17446983.660000004</v>
      </c>
      <c r="I30" s="6">
        <f>Таблица1[[#This Row],[7]]-Таблица1[[#This Row],[5]]</f>
        <v>0</v>
      </c>
      <c r="J30" s="1">
        <f>Таблица1[[#This Row],[8]]-Таблица1[[#This Row],[6]]</f>
        <v>0</v>
      </c>
    </row>
    <row r="31" spans="1:10" x14ac:dyDescent="0.25">
      <c r="C31" s="2" t="s">
        <v>22</v>
      </c>
      <c r="D31" s="9" t="s">
        <v>55</v>
      </c>
      <c r="E31" s="6">
        <v>160</v>
      </c>
      <c r="F31" s="5">
        <v>17387468.119999997</v>
      </c>
      <c r="G31" s="6">
        <v>160</v>
      </c>
      <c r="H31" s="1">
        <v>17387468.119999997</v>
      </c>
      <c r="I31" s="6">
        <f>Таблица1[[#This Row],[7]]-Таблица1[[#This Row],[5]]</f>
        <v>0</v>
      </c>
      <c r="J31" s="1">
        <f>Таблица1[[#This Row],[8]]-Таблица1[[#This Row],[6]]</f>
        <v>0</v>
      </c>
    </row>
    <row r="32" spans="1:10" x14ac:dyDescent="0.25">
      <c r="C32" s="2" t="s">
        <v>22</v>
      </c>
      <c r="D32" s="9" t="s">
        <v>56</v>
      </c>
      <c r="E32" s="6">
        <v>1368</v>
      </c>
      <c r="F32" s="5">
        <v>23544546.160353977</v>
      </c>
      <c r="G32" s="6">
        <v>1368</v>
      </c>
      <c r="H32" s="1">
        <v>23544546.160353977</v>
      </c>
      <c r="I32" s="6">
        <f>Таблица1[[#This Row],[7]]-Таблица1[[#This Row],[5]]</f>
        <v>0</v>
      </c>
      <c r="J32" s="1">
        <f>Таблица1[[#This Row],[8]]-Таблица1[[#This Row],[6]]</f>
        <v>0</v>
      </c>
    </row>
    <row r="33" spans="3:10" x14ac:dyDescent="0.25">
      <c r="C33" s="2" t="s">
        <v>22</v>
      </c>
      <c r="D33" s="9" t="s">
        <v>57</v>
      </c>
      <c r="E33" s="6">
        <v>4778</v>
      </c>
      <c r="F33" s="5">
        <v>90721900.582425117</v>
      </c>
      <c r="G33" s="6">
        <v>4778</v>
      </c>
      <c r="H33" s="1">
        <v>90721900.582425117</v>
      </c>
      <c r="I33" s="6">
        <f>Таблица1[[#This Row],[7]]-Таблица1[[#This Row],[5]]</f>
        <v>0</v>
      </c>
      <c r="J33" s="1">
        <f>Таблица1[[#This Row],[8]]-Таблица1[[#This Row],[6]]</f>
        <v>0</v>
      </c>
    </row>
    <row r="34" spans="3:10" x14ac:dyDescent="0.25">
      <c r="C34" s="2" t="s">
        <v>22</v>
      </c>
      <c r="D34" s="9" t="s">
        <v>38</v>
      </c>
      <c r="E34" s="6">
        <v>466</v>
      </c>
      <c r="F34" s="5">
        <v>15406245.118643209</v>
      </c>
      <c r="G34" s="6"/>
      <c r="H34" s="1"/>
      <c r="I34" s="6">
        <f>Таблица1[[#This Row],[7]]-Таблица1[[#This Row],[5]]</f>
        <v>-466</v>
      </c>
      <c r="J34" s="1">
        <f>Таблица1[[#This Row],[8]]-Таблица1[[#This Row],[6]]</f>
        <v>-15406245.118643209</v>
      </c>
    </row>
    <row r="35" spans="3:10" x14ac:dyDescent="0.25">
      <c r="C35" s="2" t="s">
        <v>58</v>
      </c>
      <c r="D35" s="9" t="s">
        <v>61</v>
      </c>
      <c r="E35" s="6">
        <v>156</v>
      </c>
      <c r="F35" s="5">
        <v>340334.28</v>
      </c>
      <c r="G35" s="6">
        <v>156</v>
      </c>
      <c r="H35" s="1">
        <v>340334.28</v>
      </c>
      <c r="I35" s="6">
        <f>Таблица1[[#This Row],[7]]-Таблица1[[#This Row],[5]]</f>
        <v>0</v>
      </c>
      <c r="J35" s="1">
        <f>Таблица1[[#This Row],[8]]-Таблица1[[#This Row],[6]]</f>
        <v>0</v>
      </c>
    </row>
    <row r="36" spans="3:10" x14ac:dyDescent="0.25">
      <c r="C36" s="2" t="s">
        <v>58</v>
      </c>
      <c r="D36" s="9" t="s">
        <v>48</v>
      </c>
      <c r="E36" s="6">
        <v>24</v>
      </c>
      <c r="F36" s="5">
        <v>43632.72</v>
      </c>
      <c r="G36" s="6">
        <v>24</v>
      </c>
      <c r="H36" s="1">
        <v>43632.72</v>
      </c>
      <c r="I36" s="6">
        <f>Таблица1[[#This Row],[7]]-Таблица1[[#This Row],[5]]</f>
        <v>0</v>
      </c>
      <c r="J36" s="1">
        <f>Таблица1[[#This Row],[8]]-Таблица1[[#This Row],[6]]</f>
        <v>0</v>
      </c>
    </row>
    <row r="37" spans="3:10" x14ac:dyDescent="0.25">
      <c r="C37" s="2" t="s">
        <v>58</v>
      </c>
      <c r="D37" s="9" t="s">
        <v>53</v>
      </c>
      <c r="E37" s="6">
        <v>84</v>
      </c>
      <c r="F37" s="5">
        <v>152714.51999999999</v>
      </c>
      <c r="G37" s="6">
        <v>84</v>
      </c>
      <c r="H37" s="1">
        <v>152714.51999999999</v>
      </c>
      <c r="I37" s="6">
        <f>Таблица1[[#This Row],[7]]-Таблица1[[#This Row],[5]]</f>
        <v>0</v>
      </c>
      <c r="J37" s="1">
        <f>Таблица1[[#This Row],[8]]-Таблица1[[#This Row],[6]]</f>
        <v>0</v>
      </c>
    </row>
    <row r="38" spans="3:10" x14ac:dyDescent="0.25">
      <c r="C38" s="2" t="s">
        <v>58</v>
      </c>
      <c r="D38" s="9" t="s">
        <v>55</v>
      </c>
      <c r="E38" s="6">
        <v>12</v>
      </c>
      <c r="F38" s="5">
        <v>16580.400000000001</v>
      </c>
      <c r="G38" s="6">
        <v>12</v>
      </c>
      <c r="H38" s="1">
        <v>16580.400000000001</v>
      </c>
      <c r="I38" s="6">
        <f>Таблица1[[#This Row],[7]]-Таблица1[[#This Row],[5]]</f>
        <v>0</v>
      </c>
      <c r="J38" s="1">
        <f>Таблица1[[#This Row],[8]]-Таблица1[[#This Row],[6]]</f>
        <v>0</v>
      </c>
    </row>
    <row r="39" spans="3:10" x14ac:dyDescent="0.25">
      <c r="C39" s="2" t="s">
        <v>58</v>
      </c>
      <c r="D39" s="9" t="s">
        <v>62</v>
      </c>
      <c r="E39" s="6">
        <v>12</v>
      </c>
      <c r="F39" s="5">
        <v>14486.04</v>
      </c>
      <c r="G39" s="6">
        <v>12</v>
      </c>
      <c r="H39" s="1">
        <v>14486.04</v>
      </c>
      <c r="I39" s="6">
        <f>Таблица1[[#This Row],[7]]-Таблица1[[#This Row],[5]]</f>
        <v>0</v>
      </c>
      <c r="J39" s="1">
        <f>Таблица1[[#This Row],[8]]-Таблица1[[#This Row],[6]]</f>
        <v>0</v>
      </c>
    </row>
    <row r="40" spans="3:10" x14ac:dyDescent="0.25">
      <c r="C40" s="2" t="s">
        <v>58</v>
      </c>
      <c r="D40" s="9" t="s">
        <v>56</v>
      </c>
      <c r="E40" s="6">
        <v>12</v>
      </c>
      <c r="F40" s="5">
        <v>16580.400000000001</v>
      </c>
      <c r="G40" s="6">
        <v>12</v>
      </c>
      <c r="H40" s="1">
        <v>16580.400000000001</v>
      </c>
      <c r="I40" s="6">
        <f>Таблица1[[#This Row],[7]]-Таблица1[[#This Row],[5]]</f>
        <v>0</v>
      </c>
      <c r="J40" s="1">
        <f>Таблица1[[#This Row],[8]]-Таблица1[[#This Row],[6]]</f>
        <v>0</v>
      </c>
    </row>
    <row r="41" spans="3:10" x14ac:dyDescent="0.25">
      <c r="C41" s="2" t="s">
        <v>58</v>
      </c>
      <c r="D41" s="9" t="s">
        <v>63</v>
      </c>
      <c r="E41" s="6">
        <v>12</v>
      </c>
      <c r="F41" s="5">
        <v>33684.36</v>
      </c>
      <c r="G41" s="6">
        <v>12</v>
      </c>
      <c r="H41" s="1">
        <v>33684.36</v>
      </c>
      <c r="I41" s="6">
        <f>Таблица1[[#This Row],[7]]-Таблица1[[#This Row],[5]]</f>
        <v>0</v>
      </c>
      <c r="J41" s="1">
        <f>Таблица1[[#This Row],[8]]-Таблица1[[#This Row],[6]]</f>
        <v>0</v>
      </c>
    </row>
    <row r="42" spans="3:10" x14ac:dyDescent="0.25">
      <c r="C42" s="2" t="s">
        <v>58</v>
      </c>
      <c r="D42" s="9" t="s">
        <v>37</v>
      </c>
      <c r="E42" s="6">
        <v>60</v>
      </c>
      <c r="F42" s="5">
        <v>94246.2</v>
      </c>
      <c r="G42" s="6">
        <v>60</v>
      </c>
      <c r="H42" s="1">
        <v>94246.2</v>
      </c>
      <c r="I42" s="6">
        <f>Таблица1[[#This Row],[7]]-Таблица1[[#This Row],[5]]</f>
        <v>0</v>
      </c>
      <c r="J42" s="1">
        <f>Таблица1[[#This Row],[8]]-Таблица1[[#This Row],[6]]</f>
        <v>0</v>
      </c>
    </row>
    <row r="43" spans="3:10" x14ac:dyDescent="0.25">
      <c r="C43" s="2" t="s">
        <v>58</v>
      </c>
      <c r="D43" s="9" t="s">
        <v>38</v>
      </c>
      <c r="E43" s="6">
        <v>12</v>
      </c>
      <c r="F43" s="5">
        <v>16580.400000000001</v>
      </c>
      <c r="G43" s="6">
        <v>12</v>
      </c>
      <c r="H43" s="1">
        <v>16580.400000000001</v>
      </c>
      <c r="I43" s="6">
        <f>Таблица1[[#This Row],[7]]-Таблица1[[#This Row],[5]]</f>
        <v>0</v>
      </c>
      <c r="J43" s="1">
        <f>Таблица1[[#This Row],[8]]-Таблица1[[#This Row],[6]]</f>
        <v>0</v>
      </c>
    </row>
    <row r="44" spans="3:10" x14ac:dyDescent="0.25">
      <c r="C44" s="2" t="s">
        <v>58</v>
      </c>
      <c r="D44" s="9" t="s">
        <v>64</v>
      </c>
      <c r="E44" s="6">
        <v>48</v>
      </c>
      <c r="F44" s="5">
        <v>87265.44</v>
      </c>
      <c r="G44" s="6">
        <v>48</v>
      </c>
      <c r="H44" s="1">
        <v>87265.44</v>
      </c>
      <c r="I44" s="6">
        <f>Таблица1[[#This Row],[7]]-Таблица1[[#This Row],[5]]</f>
        <v>0</v>
      </c>
      <c r="J44" s="1">
        <f>Таблица1[[#This Row],[8]]-Таблица1[[#This Row],[6]]</f>
        <v>0</v>
      </c>
    </row>
    <row r="45" spans="3:10" x14ac:dyDescent="0.25">
      <c r="C45" s="2" t="s">
        <v>58</v>
      </c>
      <c r="D45" s="9" t="s">
        <v>65</v>
      </c>
      <c r="E45" s="6">
        <v>48</v>
      </c>
      <c r="F45" s="5">
        <v>71208.479999999996</v>
      </c>
      <c r="G45" s="6">
        <v>48</v>
      </c>
      <c r="H45" s="1">
        <v>71208.479999999996</v>
      </c>
      <c r="I45" s="6">
        <f>Таблица1[[#This Row],[7]]-Таблица1[[#This Row],[5]]</f>
        <v>0</v>
      </c>
      <c r="J45" s="1">
        <f>Таблица1[[#This Row],[8]]-Таблица1[[#This Row],[6]]</f>
        <v>0</v>
      </c>
    </row>
    <row r="46" spans="3:10" x14ac:dyDescent="0.25">
      <c r="C46" s="2" t="s">
        <v>58</v>
      </c>
      <c r="D46" s="9" t="s">
        <v>66</v>
      </c>
      <c r="E46" s="6">
        <v>12</v>
      </c>
      <c r="F46" s="5">
        <v>17802.12</v>
      </c>
      <c r="G46" s="6">
        <v>12</v>
      </c>
      <c r="H46" s="1">
        <v>17802.12</v>
      </c>
      <c r="I46" s="6">
        <f>Таблица1[[#This Row],[7]]-Таблица1[[#This Row],[5]]</f>
        <v>0</v>
      </c>
      <c r="J46" s="1">
        <f>Таблица1[[#This Row],[8]]-Таблица1[[#This Row],[6]]</f>
        <v>0</v>
      </c>
    </row>
    <row r="47" spans="3:10" x14ac:dyDescent="0.25">
      <c r="C47" s="2" t="s">
        <v>58</v>
      </c>
      <c r="D47" s="9" t="s">
        <v>67</v>
      </c>
      <c r="E47" s="6">
        <v>480</v>
      </c>
      <c r="F47" s="5">
        <v>851707.2</v>
      </c>
      <c r="G47" s="6">
        <v>480</v>
      </c>
      <c r="H47" s="1">
        <v>851707.2</v>
      </c>
      <c r="I47" s="6">
        <f>Таблица1[[#This Row],[7]]-Таблица1[[#This Row],[5]]</f>
        <v>0</v>
      </c>
      <c r="J47" s="1">
        <f>Таблица1[[#This Row],[8]]-Таблица1[[#This Row],[6]]</f>
        <v>0</v>
      </c>
    </row>
    <row r="48" spans="3:10" x14ac:dyDescent="0.25">
      <c r="C48" s="2" t="s">
        <v>58</v>
      </c>
      <c r="D48" s="9" t="s">
        <v>68</v>
      </c>
      <c r="E48" s="6">
        <v>168</v>
      </c>
      <c r="F48" s="5">
        <v>305429.03999999998</v>
      </c>
      <c r="G48" s="6">
        <v>168</v>
      </c>
      <c r="H48" s="1">
        <v>305429.03999999998</v>
      </c>
      <c r="I48" s="6">
        <f>Таблица1[[#This Row],[7]]-Таблица1[[#This Row],[5]]</f>
        <v>0</v>
      </c>
      <c r="J48" s="1">
        <f>Таблица1[[#This Row],[8]]-Таблица1[[#This Row],[6]]</f>
        <v>0</v>
      </c>
    </row>
    <row r="49" spans="3:10" x14ac:dyDescent="0.25">
      <c r="C49" s="2" t="s">
        <v>58</v>
      </c>
      <c r="D49" s="9" t="s">
        <v>69</v>
      </c>
      <c r="E49" s="6">
        <v>12</v>
      </c>
      <c r="F49" s="5">
        <v>16580.400000000001</v>
      </c>
      <c r="G49" s="6">
        <v>12</v>
      </c>
      <c r="H49" s="1">
        <v>16580.400000000001</v>
      </c>
      <c r="I49" s="6">
        <f>Таблица1[[#This Row],[7]]-Таблица1[[#This Row],[5]]</f>
        <v>0</v>
      </c>
      <c r="J49" s="1">
        <f>Таблица1[[#This Row],[8]]-Таблица1[[#This Row],[6]]</f>
        <v>0</v>
      </c>
    </row>
    <row r="50" spans="3:10" x14ac:dyDescent="0.25">
      <c r="C50" s="2" t="s">
        <v>58</v>
      </c>
      <c r="D50" s="9" t="s">
        <v>70</v>
      </c>
      <c r="E50" s="6">
        <v>3848</v>
      </c>
      <c r="F50" s="5">
        <v>5316781.5999999996</v>
      </c>
      <c r="G50" s="6">
        <v>3848</v>
      </c>
      <c r="H50" s="1">
        <v>5316781.5999999996</v>
      </c>
      <c r="I50" s="6">
        <f>Таблица1[[#This Row],[7]]-Таблица1[[#This Row],[5]]</f>
        <v>0</v>
      </c>
      <c r="J50" s="1">
        <f>Таблица1[[#This Row],[8]]-Таблица1[[#This Row],[6]]</f>
        <v>0</v>
      </c>
    </row>
    <row r="51" spans="3:10" x14ac:dyDescent="0.25">
      <c r="C51" s="2" t="s">
        <v>59</v>
      </c>
      <c r="D51" s="9" t="s">
        <v>61</v>
      </c>
      <c r="E51" s="6">
        <v>1171</v>
      </c>
      <c r="F51" s="5">
        <v>589750.73</v>
      </c>
      <c r="G51" s="6">
        <v>1171</v>
      </c>
      <c r="H51" s="1">
        <v>589750.73</v>
      </c>
      <c r="I51" s="6">
        <f>Таблица1[[#This Row],[7]]-Таблица1[[#This Row],[5]]</f>
        <v>0</v>
      </c>
      <c r="J51" s="1">
        <f>Таблица1[[#This Row],[8]]-Таблица1[[#This Row],[6]]</f>
        <v>0</v>
      </c>
    </row>
    <row r="52" spans="3:10" x14ac:dyDescent="0.25">
      <c r="C52" s="2" t="s">
        <v>59</v>
      </c>
      <c r="D52" s="9" t="s">
        <v>48</v>
      </c>
      <c r="E52" s="6">
        <v>562</v>
      </c>
      <c r="F52" s="5">
        <v>205765.06</v>
      </c>
      <c r="G52" s="6">
        <v>562</v>
      </c>
      <c r="H52" s="1">
        <v>205765.06</v>
      </c>
      <c r="I52" s="6">
        <f>Таблица1[[#This Row],[7]]-Таблица1[[#This Row],[5]]</f>
        <v>0</v>
      </c>
      <c r="J52" s="1">
        <f>Таблица1[[#This Row],[8]]-Таблица1[[#This Row],[6]]</f>
        <v>0</v>
      </c>
    </row>
    <row r="53" spans="3:10" x14ac:dyDescent="0.25">
      <c r="C53" s="2" t="s">
        <v>59</v>
      </c>
      <c r="D53" s="9" t="s">
        <v>53</v>
      </c>
      <c r="E53" s="6">
        <v>328</v>
      </c>
      <c r="F53" s="5">
        <v>120090.64</v>
      </c>
      <c r="G53" s="6">
        <v>328</v>
      </c>
      <c r="H53" s="1">
        <v>120090.64</v>
      </c>
      <c r="I53" s="6">
        <f>Таблица1[[#This Row],[7]]-Таблица1[[#This Row],[5]]</f>
        <v>0</v>
      </c>
      <c r="J53" s="1">
        <f>Таблица1[[#This Row],[8]]-Таблица1[[#This Row],[6]]</f>
        <v>0</v>
      </c>
    </row>
    <row r="54" spans="3:10" x14ac:dyDescent="0.25">
      <c r="C54" s="2" t="s">
        <v>59</v>
      </c>
      <c r="D54" s="9" t="s">
        <v>55</v>
      </c>
      <c r="E54" s="6">
        <v>127</v>
      </c>
      <c r="F54" s="5">
        <v>31887.16</v>
      </c>
      <c r="G54" s="6">
        <v>127</v>
      </c>
      <c r="H54" s="1">
        <v>31887.16</v>
      </c>
      <c r="I54" s="6">
        <f>Таблица1[[#This Row],[7]]-Таблица1[[#This Row],[5]]</f>
        <v>0</v>
      </c>
      <c r="J54" s="1">
        <f>Таблица1[[#This Row],[8]]-Таблица1[[#This Row],[6]]</f>
        <v>0</v>
      </c>
    </row>
    <row r="55" spans="3:10" x14ac:dyDescent="0.25">
      <c r="C55" s="2" t="s">
        <v>59</v>
      </c>
      <c r="D55" s="9" t="s">
        <v>62</v>
      </c>
      <c r="E55" s="6">
        <v>913</v>
      </c>
      <c r="F55" s="5">
        <v>230495.98</v>
      </c>
      <c r="G55" s="6">
        <v>913</v>
      </c>
      <c r="H55" s="1">
        <v>230495.98</v>
      </c>
      <c r="I55" s="6">
        <f>Таблица1[[#This Row],[7]]-Таблица1[[#This Row],[5]]</f>
        <v>0</v>
      </c>
      <c r="J55" s="1">
        <f>Таблица1[[#This Row],[8]]-Таблица1[[#This Row],[6]]</f>
        <v>0</v>
      </c>
    </row>
    <row r="56" spans="3:10" x14ac:dyDescent="0.25">
      <c r="C56" s="2" t="s">
        <v>59</v>
      </c>
      <c r="D56" s="9" t="s">
        <v>56</v>
      </c>
      <c r="E56" s="6">
        <v>146</v>
      </c>
      <c r="F56" s="5">
        <v>36657.68</v>
      </c>
      <c r="G56" s="6">
        <v>146</v>
      </c>
      <c r="H56" s="1">
        <v>36657.68</v>
      </c>
      <c r="I56" s="6">
        <f>Таблица1[[#This Row],[7]]-Таблица1[[#This Row],[5]]</f>
        <v>0</v>
      </c>
      <c r="J56" s="1">
        <f>Таблица1[[#This Row],[8]]-Таблица1[[#This Row],[6]]</f>
        <v>0</v>
      </c>
    </row>
    <row r="57" spans="3:10" x14ac:dyDescent="0.25">
      <c r="C57" s="2" t="s">
        <v>59</v>
      </c>
      <c r="D57" s="9" t="s">
        <v>63</v>
      </c>
      <c r="E57" s="6">
        <v>98</v>
      </c>
      <c r="F57" s="5">
        <v>64582</v>
      </c>
      <c r="G57" s="6">
        <v>98</v>
      </c>
      <c r="H57" s="1">
        <v>64582</v>
      </c>
      <c r="I57" s="6">
        <f>Таблица1[[#This Row],[7]]-Таблица1[[#This Row],[5]]</f>
        <v>0</v>
      </c>
      <c r="J57" s="1">
        <f>Таблица1[[#This Row],[8]]-Таблица1[[#This Row],[6]]</f>
        <v>0</v>
      </c>
    </row>
    <row r="58" spans="3:10" x14ac:dyDescent="0.25">
      <c r="C58" s="2" t="s">
        <v>59</v>
      </c>
      <c r="D58" s="9" t="s">
        <v>37</v>
      </c>
      <c r="E58" s="6">
        <v>394</v>
      </c>
      <c r="F58" s="5">
        <v>117995.12</v>
      </c>
      <c r="G58" s="6">
        <v>394</v>
      </c>
      <c r="H58" s="1">
        <v>117995.12</v>
      </c>
      <c r="I58" s="6">
        <f>Таблица1[[#This Row],[7]]-Таблица1[[#This Row],[5]]</f>
        <v>0</v>
      </c>
      <c r="J58" s="1">
        <f>Таблица1[[#This Row],[8]]-Таблица1[[#This Row],[6]]</f>
        <v>0</v>
      </c>
    </row>
    <row r="59" spans="3:10" x14ac:dyDescent="0.25">
      <c r="C59" s="2" t="s">
        <v>59</v>
      </c>
      <c r="D59" s="9" t="s">
        <v>38</v>
      </c>
      <c r="E59" s="6">
        <v>88</v>
      </c>
      <c r="F59" s="5">
        <v>22095.040000000001</v>
      </c>
      <c r="G59" s="6">
        <v>88</v>
      </c>
      <c r="H59" s="1">
        <v>22095.040000000001</v>
      </c>
      <c r="I59" s="6">
        <f>Таблица1[[#This Row],[7]]-Таблица1[[#This Row],[5]]</f>
        <v>0</v>
      </c>
      <c r="J59" s="1">
        <f>Таблица1[[#This Row],[8]]-Таблица1[[#This Row],[6]]</f>
        <v>0</v>
      </c>
    </row>
    <row r="60" spans="3:10" x14ac:dyDescent="0.25">
      <c r="C60" s="2" t="s">
        <v>59</v>
      </c>
      <c r="D60" s="9" t="s">
        <v>64</v>
      </c>
      <c r="E60" s="6">
        <v>398</v>
      </c>
      <c r="F60" s="5">
        <v>145719.74</v>
      </c>
      <c r="G60" s="6">
        <v>398</v>
      </c>
      <c r="H60" s="1">
        <v>145719.74</v>
      </c>
      <c r="I60" s="6">
        <f>Таблица1[[#This Row],[7]]-Таблица1[[#This Row],[5]]</f>
        <v>0</v>
      </c>
      <c r="J60" s="1">
        <f>Таблица1[[#This Row],[8]]-Таблица1[[#This Row],[6]]</f>
        <v>0</v>
      </c>
    </row>
    <row r="61" spans="3:10" x14ac:dyDescent="0.25">
      <c r="C61" s="2" t="s">
        <v>59</v>
      </c>
      <c r="D61" s="9" t="s">
        <v>65</v>
      </c>
      <c r="E61" s="6">
        <v>936</v>
      </c>
      <c r="F61" s="5">
        <v>181200.24</v>
      </c>
      <c r="G61" s="6">
        <v>936</v>
      </c>
      <c r="H61" s="1">
        <v>181200.24</v>
      </c>
      <c r="I61" s="6">
        <f>Таблица1[[#This Row],[7]]-Таблица1[[#This Row],[5]]</f>
        <v>0</v>
      </c>
      <c r="J61" s="1">
        <f>Таблица1[[#This Row],[8]]-Таблица1[[#This Row],[6]]</f>
        <v>0</v>
      </c>
    </row>
    <row r="62" spans="3:10" x14ac:dyDescent="0.25">
      <c r="C62" s="2" t="s">
        <v>59</v>
      </c>
      <c r="D62" s="9" t="s">
        <v>66</v>
      </c>
      <c r="E62" s="6">
        <v>152</v>
      </c>
      <c r="F62" s="5">
        <v>32070.48</v>
      </c>
      <c r="G62" s="6">
        <v>152</v>
      </c>
      <c r="H62" s="1">
        <v>32070.48</v>
      </c>
      <c r="I62" s="6">
        <f>Таблица1[[#This Row],[7]]-Таблица1[[#This Row],[5]]</f>
        <v>0</v>
      </c>
      <c r="J62" s="1">
        <f>Таблица1[[#This Row],[8]]-Таблица1[[#This Row],[6]]</f>
        <v>0</v>
      </c>
    </row>
    <row r="63" spans="3:10" x14ac:dyDescent="0.25">
      <c r="C63" s="2" t="s">
        <v>59</v>
      </c>
      <c r="D63" s="9" t="s">
        <v>67</v>
      </c>
      <c r="E63" s="6">
        <v>2835</v>
      </c>
      <c r="F63" s="5">
        <v>1037978.55</v>
      </c>
      <c r="G63" s="6">
        <v>2835</v>
      </c>
      <c r="H63" s="1">
        <v>1037978.55</v>
      </c>
      <c r="I63" s="6">
        <f>Таблица1[[#This Row],[7]]-Таблица1[[#This Row],[5]]</f>
        <v>0</v>
      </c>
      <c r="J63" s="1">
        <f>Таблица1[[#This Row],[8]]-Таблица1[[#This Row],[6]]</f>
        <v>0</v>
      </c>
    </row>
    <row r="64" spans="3:10" x14ac:dyDescent="0.25">
      <c r="C64" s="2" t="s">
        <v>59</v>
      </c>
      <c r="D64" s="9" t="s">
        <v>68</v>
      </c>
      <c r="E64" s="6">
        <v>418</v>
      </c>
      <c r="F64" s="5">
        <v>153042.34</v>
      </c>
      <c r="G64" s="6">
        <v>418</v>
      </c>
      <c r="H64" s="1">
        <v>153042.34</v>
      </c>
      <c r="I64" s="6">
        <f>Таблица1[[#This Row],[7]]-Таблица1[[#This Row],[5]]</f>
        <v>0</v>
      </c>
      <c r="J64" s="1">
        <f>Таблица1[[#This Row],[8]]-Таблица1[[#This Row],[6]]</f>
        <v>0</v>
      </c>
    </row>
    <row r="65" spans="1:10" x14ac:dyDescent="0.25">
      <c r="C65" s="2" t="s">
        <v>59</v>
      </c>
      <c r="D65" s="9" t="s">
        <v>69</v>
      </c>
      <c r="E65" s="6">
        <v>299</v>
      </c>
      <c r="F65" s="5">
        <v>75072.92</v>
      </c>
      <c r="G65" s="6">
        <v>299</v>
      </c>
      <c r="H65" s="1">
        <v>75072.92</v>
      </c>
      <c r="I65" s="6">
        <f>Таблица1[[#This Row],[7]]-Таблица1[[#This Row],[5]]</f>
        <v>0</v>
      </c>
      <c r="J65" s="1">
        <f>Таблица1[[#This Row],[8]]-Таблица1[[#This Row],[6]]</f>
        <v>0</v>
      </c>
    </row>
    <row r="66" spans="1:10" x14ac:dyDescent="0.25">
      <c r="C66" s="2" t="s">
        <v>59</v>
      </c>
      <c r="D66" s="9" t="s">
        <v>71</v>
      </c>
      <c r="E66" s="6">
        <v>894</v>
      </c>
      <c r="F66" s="5">
        <v>224465.52</v>
      </c>
      <c r="G66" s="6">
        <v>894</v>
      </c>
      <c r="H66" s="1">
        <v>224465.52</v>
      </c>
      <c r="I66" s="6">
        <f>Таблица1[[#This Row],[7]]-Таблица1[[#This Row],[5]]</f>
        <v>0</v>
      </c>
      <c r="J66" s="1">
        <f>Таблица1[[#This Row],[8]]-Таблица1[[#This Row],[6]]</f>
        <v>0</v>
      </c>
    </row>
    <row r="67" spans="1:10" x14ac:dyDescent="0.25">
      <c r="C67" s="2" t="s">
        <v>60</v>
      </c>
      <c r="D67" s="9" t="s">
        <v>56</v>
      </c>
      <c r="E67" s="6">
        <v>2500</v>
      </c>
      <c r="F67" s="5">
        <v>1555500</v>
      </c>
      <c r="G67" s="6">
        <v>2500</v>
      </c>
      <c r="H67" s="1">
        <v>1555500</v>
      </c>
      <c r="I67" s="6">
        <f>Таблица1[[#This Row],[7]]-Таблица1[[#This Row],[5]]</f>
        <v>0</v>
      </c>
      <c r="J67" s="1">
        <f>Таблица1[[#This Row],[8]]-Таблица1[[#This Row],[6]]</f>
        <v>0</v>
      </c>
    </row>
    <row r="68" spans="1:10" x14ac:dyDescent="0.25">
      <c r="C68" s="2" t="s">
        <v>60</v>
      </c>
      <c r="D68" s="9" t="s">
        <v>57</v>
      </c>
      <c r="E68" s="6">
        <v>2500</v>
      </c>
      <c r="F68" s="5">
        <v>2213175</v>
      </c>
      <c r="G68" s="6">
        <v>2500</v>
      </c>
      <c r="H68" s="1">
        <v>2213175</v>
      </c>
      <c r="I68" s="6">
        <f>Таблица1[[#This Row],[7]]-Таблица1[[#This Row],[5]]</f>
        <v>0</v>
      </c>
      <c r="J68" s="1">
        <f>Таблица1[[#This Row],[8]]-Таблица1[[#This Row],[6]]</f>
        <v>0</v>
      </c>
    </row>
    <row r="69" spans="1:10" x14ac:dyDescent="0.25">
      <c r="C69" s="2" t="s">
        <v>60</v>
      </c>
      <c r="D69" s="9" t="s">
        <v>65</v>
      </c>
      <c r="E69" s="6">
        <v>3000</v>
      </c>
      <c r="F69" s="5">
        <v>1483440</v>
      </c>
      <c r="G69" s="6">
        <v>3000</v>
      </c>
      <c r="H69" s="1">
        <v>1483440</v>
      </c>
      <c r="I69" s="6">
        <f>Таблица1[[#This Row],[7]]-Таблица1[[#This Row],[5]]</f>
        <v>0</v>
      </c>
      <c r="J69" s="1">
        <f>Таблица1[[#This Row],[8]]-Таблица1[[#This Row],[6]]</f>
        <v>0</v>
      </c>
    </row>
    <row r="70" spans="1:10" x14ac:dyDescent="0.25">
      <c r="C70" s="2" t="s">
        <v>60</v>
      </c>
      <c r="D70" s="9" t="s">
        <v>67</v>
      </c>
      <c r="E70" s="6">
        <v>3500</v>
      </c>
      <c r="F70" s="5">
        <v>3072230</v>
      </c>
      <c r="G70" s="6">
        <v>3500</v>
      </c>
      <c r="H70" s="1">
        <v>3072230</v>
      </c>
      <c r="I70" s="6">
        <f>Таблица1[[#This Row],[7]]-Таблица1[[#This Row],[5]]</f>
        <v>0</v>
      </c>
      <c r="J70" s="1">
        <f>Таблица1[[#This Row],[8]]-Таблица1[[#This Row],[6]]</f>
        <v>0</v>
      </c>
    </row>
    <row r="71" spans="1:10" x14ac:dyDescent="0.25">
      <c r="C71" s="2" t="s">
        <v>60</v>
      </c>
      <c r="D71" s="9" t="s">
        <v>70</v>
      </c>
      <c r="E71" s="6">
        <v>3500</v>
      </c>
      <c r="F71" s="5">
        <v>2177700</v>
      </c>
      <c r="G71" s="6">
        <v>3500</v>
      </c>
      <c r="H71" s="1">
        <v>2177700</v>
      </c>
      <c r="I71" s="6">
        <f>Таблица1[[#This Row],[7]]-Таблица1[[#This Row],[5]]</f>
        <v>0</v>
      </c>
      <c r="J71" s="1">
        <f>Таблица1[[#This Row],[8]]-Таблица1[[#This Row],[6]]</f>
        <v>0</v>
      </c>
    </row>
    <row r="72" spans="1:10" x14ac:dyDescent="0.25">
      <c r="A72" s="7">
        <v>150023</v>
      </c>
      <c r="B72" s="8" t="s">
        <v>27</v>
      </c>
      <c r="C72" s="2" t="s">
        <v>22</v>
      </c>
      <c r="D72" s="8" t="s">
        <v>28</v>
      </c>
      <c r="E72" s="6">
        <v>651</v>
      </c>
      <c r="F72" s="5">
        <v>14576253.970000001</v>
      </c>
      <c r="G72" s="6">
        <v>651</v>
      </c>
      <c r="H72" s="1">
        <v>14576253.970000003</v>
      </c>
      <c r="I72" s="6">
        <f>Таблица1[[#This Row],[7]]-Таблица1[[#This Row],[5]]</f>
        <v>0</v>
      </c>
      <c r="J72" s="1">
        <f>Таблица1[[#This Row],[8]]-Таблица1[[#This Row],[6]]</f>
        <v>0</v>
      </c>
    </row>
    <row r="73" spans="1:10" x14ac:dyDescent="0.25">
      <c r="A73" s="7">
        <v>150031</v>
      </c>
      <c r="B73" s="8" t="s">
        <v>29</v>
      </c>
      <c r="C73" s="2" t="s">
        <v>22</v>
      </c>
      <c r="D73" s="8" t="s">
        <v>30</v>
      </c>
      <c r="E73" s="6">
        <v>5832</v>
      </c>
      <c r="F73" s="5">
        <v>619094180.9799999</v>
      </c>
      <c r="G73" s="6">
        <v>5832</v>
      </c>
      <c r="H73" s="1">
        <v>619094180.98000002</v>
      </c>
      <c r="I73" s="6">
        <f>Таблица1[[#This Row],[7]]-Таблица1[[#This Row],[5]]</f>
        <v>0</v>
      </c>
      <c r="J73" s="1">
        <f>Таблица1[[#This Row],[8]]-Таблица1[[#This Row],[6]]</f>
        <v>0</v>
      </c>
    </row>
    <row r="74" spans="1:10" x14ac:dyDescent="0.25">
      <c r="A74" s="7">
        <v>150146</v>
      </c>
      <c r="B74" s="8" t="s">
        <v>31</v>
      </c>
      <c r="C74" s="2" t="s">
        <v>23</v>
      </c>
      <c r="D74" s="8" t="s">
        <v>32</v>
      </c>
      <c r="E74" s="6">
        <v>786</v>
      </c>
      <c r="F74" s="5">
        <v>13090596.18</v>
      </c>
      <c r="G74" s="6">
        <v>786</v>
      </c>
      <c r="H74" s="1">
        <v>13090596.180000002</v>
      </c>
      <c r="I74" s="6">
        <f>Таблица1[[#This Row],[7]]-Таблица1[[#This Row],[5]]</f>
        <v>0</v>
      </c>
      <c r="J74" s="1">
        <f>Таблица1[[#This Row],[8]]-Таблица1[[#This Row],[6]]</f>
        <v>0</v>
      </c>
    </row>
    <row r="75" spans="1:10" x14ac:dyDescent="0.25">
      <c r="A75" s="7">
        <v>150146</v>
      </c>
      <c r="B75" s="8" t="s">
        <v>31</v>
      </c>
      <c r="C75" s="2" t="s">
        <v>22</v>
      </c>
      <c r="D75" s="8" t="s">
        <v>32</v>
      </c>
      <c r="E75" s="6">
        <v>282</v>
      </c>
      <c r="F75" s="5">
        <v>8175780.2299999995</v>
      </c>
      <c r="G75" s="6">
        <v>282</v>
      </c>
      <c r="H75" s="1">
        <v>8175780.2300000004</v>
      </c>
      <c r="I75" s="6">
        <f>Таблица1[[#This Row],[7]]-Таблица1[[#This Row],[5]]</f>
        <v>0</v>
      </c>
      <c r="J75" s="1">
        <f>Таблица1[[#This Row],[8]]-Таблица1[[#This Row],[6]]</f>
        <v>0</v>
      </c>
    </row>
  </sheetData>
  <mergeCells count="8">
    <mergeCell ref="I1:J1"/>
    <mergeCell ref="E6:F6"/>
    <mergeCell ref="G6:H6"/>
    <mergeCell ref="I6:J6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2021-07-01T09:14:15Z</cp:lastPrinted>
  <dcterms:created xsi:type="dcterms:W3CDTF">2021-03-15T11:54:38Z</dcterms:created>
  <dcterms:modified xsi:type="dcterms:W3CDTF">2021-07-01T09:14:46Z</dcterms:modified>
</cp:coreProperties>
</file>