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\Общая\КСГ 2021\2021-12-30 Протокол №22\"/>
    </mc:Choice>
  </mc:AlternateContent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4" i="1" l="1"/>
  <c r="J17" i="1" l="1"/>
  <c r="F15" i="1" l="1"/>
  <c r="F16" i="1"/>
  <c r="F17" i="1" l="1"/>
  <c r="F18" i="1" l="1"/>
  <c r="F19" i="1" s="1"/>
  <c r="F20" i="1" s="1"/>
  <c r="D17" i="1"/>
  <c r="D19" i="1" s="1"/>
  <c r="D20" i="1" s="1"/>
</calcChain>
</file>

<file path=xl/sharedStrings.xml><?xml version="1.0" encoding="utf-8"?>
<sst xmlns="http://schemas.openxmlformats.org/spreadsheetml/2006/main" count="22" uniqueCount="22">
  <si>
    <t>Код МО</t>
  </si>
  <si>
    <t xml:space="preserve">Наименование МО </t>
  </si>
  <si>
    <t>Вид МП</t>
  </si>
  <si>
    <t>Сумма (рубли)</t>
  </si>
  <si>
    <t>Вызов ОБЩЕВРАЧЕБНОЙ бригады</t>
  </si>
  <si>
    <t>Вызов СПЕЦИАЛИЗИРОВАННОЙ бригады</t>
  </si>
  <si>
    <t>Вызов ФЕЛЬДШЕРСКОЙ бригады</t>
  </si>
  <si>
    <t>Итого</t>
  </si>
  <si>
    <t>Вызов с ТРОМБОЛИЗИСОМ</t>
  </si>
  <si>
    <t>ВСЕГО</t>
  </si>
  <si>
    <t>Итого по МО</t>
  </si>
  <si>
    <t>Количество (вызовы)</t>
  </si>
  <si>
    <t xml:space="preserve">ГБУЗ "РКБСМП" МЗ РСО-А </t>
  </si>
  <si>
    <t>Тариф</t>
  </si>
  <si>
    <t>к Протоколу заседания</t>
  </si>
  <si>
    <t xml:space="preserve">Комиссии по разработке </t>
  </si>
  <si>
    <t>Объемы и стоимость медицинской помощи</t>
  </si>
  <si>
    <t xml:space="preserve">установленные Комиссией по разработке ТП ОМС на 2022 год </t>
  </si>
  <si>
    <t>по скорой медицинской помощи</t>
  </si>
  <si>
    <t>Приложение № 4</t>
  </si>
  <si>
    <t>ТП ОМС №22 от 30.12.2021 г.</t>
  </si>
  <si>
    <t>(Протокол №22 от 30.12.2021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</si>
</sst>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,##0_р_."/>
    <numFmt numFmtId="165" formatCode="_-* #,##0\ _₽_-;\-* #,##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43" fontId="1" fillId="0" borderId="0" xfId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3" fontId="1" fillId="0" borderId="0" xfId="0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43" fontId="0" fillId="0" borderId="0" xfId="1" applyFont="1"/>
    <xf numFmtId="165" fontId="6" fillId="0" borderId="0" xfId="1" applyNumberFormat="1" applyFont="1" applyAlignment="1">
      <alignment horizontal="right"/>
    </xf>
    <xf numFmtId="43" fontId="7" fillId="0" borderId="0" xfId="1" applyFont="1"/>
    <xf numFmtId="165" fontId="7" fillId="0" borderId="0" xfId="1" applyNumberFormat="1" applyFon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="80" zoomScaleNormal="80" workbookViewId="0">
      <selection activeCell="L16" sqref="L16"/>
    </sheetView>
  </sheetViews>
  <sheetFormatPr defaultRowHeight="18.75" x14ac:dyDescent="0.3"/>
  <cols>
    <col min="1" max="1" width="14.85546875" style="2" customWidth="1"/>
    <col min="2" max="2" width="23.7109375" style="2" customWidth="1"/>
    <col min="3" max="3" width="37.28515625" style="2" customWidth="1"/>
    <col min="4" max="4" width="18.5703125" style="2" customWidth="1"/>
    <col min="5" max="5" width="16.85546875" style="4" customWidth="1"/>
    <col min="6" max="6" width="24.140625" style="2" customWidth="1"/>
    <col min="7" max="7" width="16.7109375" style="2" customWidth="1"/>
    <col min="8" max="8" width="22.28515625" style="1" customWidth="1"/>
    <col min="9" max="9" width="21.85546875" style="2" hidden="1" customWidth="1"/>
    <col min="10" max="10" width="21.7109375" style="2" hidden="1" customWidth="1"/>
    <col min="11" max="11" width="9.140625" style="2"/>
    <col min="12" max="12" width="21.85546875" style="2" bestFit="1" customWidth="1"/>
    <col min="13" max="16384" width="9.140625" style="2"/>
  </cols>
  <sheetData>
    <row r="1" spans="1:12" x14ac:dyDescent="0.3">
      <c r="A1"/>
      <c r="B1" s="16"/>
      <c r="C1" s="17"/>
      <c r="D1" s="17"/>
      <c r="F1" s="18" t="s">
        <v>19</v>
      </c>
      <c r="H1" s="2"/>
      <c r="I1" s="1"/>
    </row>
    <row r="2" spans="1:12" x14ac:dyDescent="0.3">
      <c r="A2"/>
      <c r="B2" s="16"/>
      <c r="C2" s="17"/>
      <c r="D2" s="17"/>
      <c r="F2" s="18" t="s">
        <v>14</v>
      </c>
      <c r="H2" s="2"/>
      <c r="I2" s="1"/>
    </row>
    <row r="3" spans="1:12" x14ac:dyDescent="0.3">
      <c r="A3"/>
      <c r="B3" s="16"/>
      <c r="C3" s="17"/>
      <c r="D3" s="17"/>
      <c r="F3" s="18" t="s">
        <v>15</v>
      </c>
      <c r="H3" s="2"/>
      <c r="I3" s="1"/>
    </row>
    <row r="4" spans="1:12" x14ac:dyDescent="0.3">
      <c r="A4"/>
      <c r="B4" s="16"/>
      <c r="C4" s="17"/>
      <c r="D4" s="17"/>
      <c r="F4" s="18" t="s">
        <v>20</v>
      </c>
      <c r="H4" s="2"/>
      <c r="I4" s="1"/>
    </row>
    <row r="5" spans="1:12" x14ac:dyDescent="0.3">
      <c r="A5"/>
      <c r="B5" s="16"/>
      <c r="C5" s="17"/>
      <c r="D5" s="20"/>
      <c r="E5" s="19"/>
    </row>
    <row r="6" spans="1:12" ht="20.25" customHeight="1" x14ac:dyDescent="0.3">
      <c r="A6" s="21" t="s">
        <v>16</v>
      </c>
      <c r="B6" s="21"/>
      <c r="C6" s="21"/>
      <c r="D6" s="21"/>
      <c r="E6" s="21"/>
      <c r="F6" s="21"/>
    </row>
    <row r="7" spans="1:12" ht="20.25" x14ac:dyDescent="0.3">
      <c r="A7" s="22" t="s">
        <v>17</v>
      </c>
      <c r="B7" s="22"/>
      <c r="C7" s="22"/>
      <c r="D7" s="22"/>
      <c r="E7" s="22"/>
      <c r="F7" s="22"/>
    </row>
    <row r="8" spans="1:12" ht="20.25" x14ac:dyDescent="0.3">
      <c r="A8" s="22" t="s">
        <v>21</v>
      </c>
      <c r="B8" s="22"/>
      <c r="C8" s="22"/>
      <c r="D8" s="22"/>
      <c r="E8" s="22"/>
      <c r="F8" s="22"/>
    </row>
    <row r="9" spans="1:12" ht="20.25" customHeight="1" x14ac:dyDescent="0.3">
      <c r="A9" s="21" t="s">
        <v>18</v>
      </c>
      <c r="B9" s="21"/>
      <c r="C9" s="21"/>
      <c r="D9" s="21"/>
      <c r="E9" s="21"/>
      <c r="F9" s="21"/>
    </row>
    <row r="11" spans="1:12" x14ac:dyDescent="0.3">
      <c r="B11" s="3"/>
    </row>
    <row r="12" spans="1:12" ht="37.5" customHeight="1" x14ac:dyDescent="0.3">
      <c r="A12" s="26" t="s">
        <v>0</v>
      </c>
      <c r="B12" s="26" t="s">
        <v>1</v>
      </c>
      <c r="C12" s="26" t="s">
        <v>2</v>
      </c>
      <c r="D12" s="30" t="s">
        <v>11</v>
      </c>
      <c r="E12" s="28" t="s">
        <v>13</v>
      </c>
      <c r="F12" s="28" t="s">
        <v>3</v>
      </c>
    </row>
    <row r="13" spans="1:12" ht="4.5" customHeight="1" x14ac:dyDescent="0.3">
      <c r="A13" s="27"/>
      <c r="B13" s="27"/>
      <c r="C13" s="27"/>
      <c r="D13" s="31"/>
      <c r="E13" s="29"/>
      <c r="F13" s="29"/>
      <c r="G13" s="4"/>
    </row>
    <row r="14" spans="1:12" ht="43.5" customHeight="1" x14ac:dyDescent="0.3">
      <c r="A14" s="32">
        <v>150003</v>
      </c>
      <c r="B14" s="35" t="s">
        <v>12</v>
      </c>
      <c r="C14" s="9" t="s">
        <v>4</v>
      </c>
      <c r="D14" s="12">
        <v>121362</v>
      </c>
      <c r="E14" s="14">
        <v>3027.1614589410201</v>
      </c>
      <c r="F14" s="14">
        <f>D14*E14</f>
        <v>367382368.98000008</v>
      </c>
      <c r="G14" s="5"/>
      <c r="H14" s="2"/>
      <c r="I14" s="2">
        <v>0.66874282237159222</v>
      </c>
      <c r="J14" s="1">
        <v>367382368.98000002</v>
      </c>
      <c r="L14" s="1"/>
    </row>
    <row r="15" spans="1:12" ht="58.5" customHeight="1" x14ac:dyDescent="0.3">
      <c r="A15" s="33"/>
      <c r="B15" s="36"/>
      <c r="C15" s="9" t="s">
        <v>5</v>
      </c>
      <c r="D15" s="12">
        <v>30809</v>
      </c>
      <c r="E15" s="14">
        <v>3342.5044441559298</v>
      </c>
      <c r="F15" s="14">
        <f>D15*E15</f>
        <v>102979219.42000005</v>
      </c>
      <c r="G15" s="5"/>
      <c r="H15" s="2"/>
      <c r="I15" s="2">
        <v>0.18745214701334431</v>
      </c>
      <c r="J15" s="1">
        <v>102979219.42</v>
      </c>
      <c r="L15" s="1"/>
    </row>
    <row r="16" spans="1:12" ht="37.5" customHeight="1" x14ac:dyDescent="0.3">
      <c r="A16" s="33"/>
      <c r="B16" s="36"/>
      <c r="C16" s="10" t="s">
        <v>6</v>
      </c>
      <c r="D16" s="12">
        <v>39872</v>
      </c>
      <c r="E16" s="14">
        <v>1981.3684111657301</v>
      </c>
      <c r="F16" s="14">
        <f t="shared" ref="F16" si="0">D16*E16</f>
        <v>79001121.289999992</v>
      </c>
      <c r="G16" s="5"/>
      <c r="H16" s="2"/>
      <c r="I16" s="2">
        <v>0.14380503061506344</v>
      </c>
      <c r="J16" s="1">
        <v>79001121.290000007</v>
      </c>
      <c r="L16" s="1"/>
    </row>
    <row r="17" spans="1:12" x14ac:dyDescent="0.3">
      <c r="A17" s="33"/>
      <c r="B17" s="36"/>
      <c r="C17" s="11" t="s">
        <v>7</v>
      </c>
      <c r="D17" s="13">
        <f>D14+D15+D16</f>
        <v>192043</v>
      </c>
      <c r="E17" s="15"/>
      <c r="F17" s="15">
        <f>SUM(F14:F16)</f>
        <v>549362709.69000006</v>
      </c>
      <c r="H17" s="2"/>
      <c r="J17" s="1">
        <f>SUM(J14:J16)</f>
        <v>549362709.69000006</v>
      </c>
      <c r="L17" s="5"/>
    </row>
    <row r="18" spans="1:12" ht="40.5" customHeight="1" x14ac:dyDescent="0.3">
      <c r="A18" s="34"/>
      <c r="B18" s="37"/>
      <c r="C18" s="9" t="s">
        <v>8</v>
      </c>
      <c r="D18" s="12">
        <v>184</v>
      </c>
      <c r="E18" s="14">
        <v>76432.44</v>
      </c>
      <c r="F18" s="14">
        <f>D18*E18</f>
        <v>14063568.960000001</v>
      </c>
      <c r="L18" s="5"/>
    </row>
    <row r="19" spans="1:12" x14ac:dyDescent="0.3">
      <c r="A19" s="6"/>
      <c r="B19" s="6"/>
      <c r="C19" s="6" t="s">
        <v>10</v>
      </c>
      <c r="D19" s="7">
        <f>D17+D18</f>
        <v>192227</v>
      </c>
      <c r="E19" s="8"/>
      <c r="F19" s="8">
        <f>F17+F18</f>
        <v>563426278.6500001</v>
      </c>
    </row>
    <row r="20" spans="1:12" x14ac:dyDescent="0.3">
      <c r="A20" s="23" t="s">
        <v>9</v>
      </c>
      <c r="B20" s="24"/>
      <c r="C20" s="25"/>
      <c r="D20" s="7">
        <f>D19</f>
        <v>192227</v>
      </c>
      <c r="E20" s="8"/>
      <c r="F20" s="8">
        <f>F19</f>
        <v>563426278.6500001</v>
      </c>
    </row>
    <row r="22" spans="1:12" x14ac:dyDescent="0.3">
      <c r="F22" s="1"/>
    </row>
  </sheetData>
  <mergeCells count="13">
    <mergeCell ref="F12:F13"/>
    <mergeCell ref="A14:A18"/>
    <mergeCell ref="B14:B18"/>
    <mergeCell ref="A6:F6"/>
    <mergeCell ref="A7:F7"/>
    <mergeCell ref="A8:F8"/>
    <mergeCell ref="A9:F9"/>
    <mergeCell ref="A20:C20"/>
    <mergeCell ref="A12:A13"/>
    <mergeCell ref="B12:B13"/>
    <mergeCell ref="C12:C13"/>
    <mergeCell ref="E12:E13"/>
    <mergeCell ref="D12:D13"/>
  </mergeCells>
  <phoneticPr fontId="4" type="noConversion"/>
  <pageMargins left="0.86" right="0.11811023622047245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Плиева М.Л.</dc:creator>
  <cp:lastModifiedBy>Олейникова И. З.</cp:lastModifiedBy>
  <cp:lastPrinted>2022-01-12T06:47:10Z</cp:lastPrinted>
  <dcterms:created xsi:type="dcterms:W3CDTF">2020-01-03T10:15:51Z</dcterms:created>
  <dcterms:modified xsi:type="dcterms:W3CDTF">2022-01-12T06:47:43Z</dcterms:modified>
</cp:coreProperties>
</file>